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0" yWindow="-20" windowWidth="10260" windowHeight="8270"/>
  </bookViews>
  <sheets>
    <sheet name="Dev BioC_LCov" sheetId="7" r:id="rId1"/>
    <sheet name="BioC_Summary_LCov" sheetId="15" r:id="rId2"/>
    <sheet name="BioC_Short_LCov" sheetId="17" r:id="rId3"/>
    <sheet name="Dev_BioC_SELU" sheetId="18" r:id="rId4"/>
    <sheet name="BioC_Short_SELU" sheetId="19" r:id="rId5"/>
  </sheets>
  <externalReferences>
    <externalReference r:id="rId6"/>
  </externalReferences>
  <calcPr calcId="125725"/>
</workbook>
</file>

<file path=xl/calcChain.xml><?xml version="1.0" encoding="utf-8"?>
<calcChain xmlns="http://schemas.openxmlformats.org/spreadsheetml/2006/main">
  <c r="B49" i="19"/>
  <c r="C49"/>
  <c r="B50"/>
  <c r="C50"/>
  <c r="B51"/>
  <c r="C51"/>
  <c r="B52"/>
  <c r="C52"/>
  <c r="B53"/>
  <c r="C53"/>
  <c r="B54"/>
  <c r="C54"/>
  <c r="D6" i="18" l="1"/>
  <c r="E6"/>
  <c r="F6"/>
  <c r="G6"/>
  <c r="H6"/>
  <c r="D7"/>
  <c r="E7"/>
  <c r="F7"/>
  <c r="G7"/>
  <c r="H7"/>
  <c r="D8"/>
  <c r="E8"/>
  <c r="F8"/>
  <c r="G8"/>
  <c r="H8"/>
  <c r="D9"/>
  <c r="E9"/>
  <c r="F9"/>
  <c r="G9"/>
  <c r="H9"/>
  <c r="D10"/>
  <c r="E10"/>
  <c r="F10"/>
  <c r="G10"/>
  <c r="H10"/>
  <c r="D11"/>
  <c r="E11"/>
  <c r="F11"/>
  <c r="G11"/>
  <c r="H11"/>
  <c r="D12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E17"/>
  <c r="F17"/>
  <c r="G17"/>
  <c r="H17"/>
  <c r="D18"/>
  <c r="E18"/>
  <c r="F18"/>
  <c r="G18"/>
  <c r="H18"/>
  <c r="D19"/>
  <c r="E19"/>
  <c r="F19"/>
  <c r="G19"/>
  <c r="H19"/>
  <c r="D20"/>
  <c r="E20"/>
  <c r="F20"/>
  <c r="G20"/>
  <c r="H20"/>
  <c r="D21"/>
  <c r="E21"/>
  <c r="F21"/>
  <c r="G21"/>
  <c r="H21"/>
  <c r="D22"/>
  <c r="E22"/>
  <c r="F22"/>
  <c r="G22"/>
  <c r="H22"/>
  <c r="D23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E32"/>
  <c r="F32"/>
  <c r="G32"/>
  <c r="H32"/>
  <c r="D33"/>
  <c r="E33"/>
  <c r="F33"/>
  <c r="G33"/>
  <c r="H33"/>
  <c r="D34"/>
  <c r="E34"/>
  <c r="F34"/>
  <c r="G34"/>
  <c r="H34"/>
  <c r="D35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D92"/>
  <c r="E92"/>
  <c r="F92"/>
  <c r="G92"/>
  <c r="H92"/>
  <c r="D93"/>
  <c r="E93"/>
  <c r="F93"/>
  <c r="G93"/>
  <c r="H93"/>
  <c r="D94"/>
  <c r="E94"/>
  <c r="F94"/>
  <c r="G94"/>
  <c r="H94"/>
  <c r="D95"/>
  <c r="E95"/>
  <c r="F95"/>
  <c r="G95"/>
  <c r="H95"/>
  <c r="D96"/>
  <c r="E96"/>
  <c r="F96"/>
  <c r="G96"/>
  <c r="H96"/>
  <c r="D97"/>
  <c r="E97"/>
  <c r="F97"/>
  <c r="G97"/>
  <c r="H97"/>
  <c r="D98"/>
  <c r="E98"/>
  <c r="F98"/>
  <c r="G98"/>
  <c r="H98"/>
  <c r="D99"/>
  <c r="E99"/>
  <c r="F99"/>
  <c r="G99"/>
  <c r="H99"/>
  <c r="D100"/>
  <c r="E100"/>
  <c r="F100"/>
  <c r="G100"/>
  <c r="H100"/>
  <c r="D101"/>
  <c r="E101"/>
  <c r="F101"/>
  <c r="G101"/>
  <c r="H101"/>
  <c r="D102"/>
  <c r="E102"/>
  <c r="F102"/>
  <c r="G102"/>
  <c r="H102"/>
  <c r="D103"/>
  <c r="E103"/>
  <c r="F103"/>
  <c r="G103"/>
  <c r="H103"/>
  <c r="D104"/>
  <c r="E104"/>
  <c r="F104"/>
  <c r="G104"/>
  <c r="H104"/>
  <c r="D105"/>
  <c r="E105"/>
  <c r="F105"/>
  <c r="G105"/>
  <c r="H105"/>
  <c r="D106"/>
  <c r="E106"/>
  <c r="F106"/>
  <c r="G106"/>
  <c r="H106"/>
  <c r="D107"/>
  <c r="E107"/>
  <c r="F107"/>
  <c r="G107"/>
  <c r="H107"/>
  <c r="D108"/>
  <c r="E108"/>
  <c r="F108"/>
  <c r="G108"/>
  <c r="H108"/>
  <c r="D109"/>
  <c r="E109"/>
  <c r="F109"/>
  <c r="G109"/>
  <c r="H109"/>
  <c r="D110"/>
  <c r="E110"/>
  <c r="F110"/>
  <c r="G110"/>
  <c r="H110"/>
  <c r="D111"/>
  <c r="E111"/>
  <c r="F111"/>
  <c r="G111"/>
  <c r="H111"/>
  <c r="D112"/>
  <c r="E112"/>
  <c r="F112"/>
  <c r="G112"/>
  <c r="H112"/>
  <c r="D113"/>
  <c r="E113"/>
  <c r="F113"/>
  <c r="G113"/>
  <c r="H113"/>
  <c r="D114"/>
  <c r="E114"/>
  <c r="F114"/>
  <c r="G114"/>
  <c r="H114"/>
  <c r="D115"/>
  <c r="E115"/>
  <c r="F115"/>
  <c r="G115"/>
  <c r="H115"/>
  <c r="D116"/>
  <c r="E116"/>
  <c r="F116"/>
  <c r="G116"/>
  <c r="H116"/>
  <c r="D117"/>
  <c r="E117"/>
  <c r="F117"/>
  <c r="G117"/>
  <c r="H117"/>
  <c r="D120"/>
  <c r="E120"/>
  <c r="F120"/>
  <c r="G120"/>
  <c r="H120"/>
  <c r="D121"/>
  <c r="E121"/>
  <c r="F121"/>
  <c r="G121"/>
  <c r="H121"/>
  <c r="D122"/>
  <c r="E122"/>
  <c r="F122"/>
  <c r="G122"/>
  <c r="H122"/>
  <c r="D123"/>
  <c r="E123"/>
  <c r="F123"/>
  <c r="G123"/>
  <c r="H123"/>
  <c r="D124"/>
  <c r="E124"/>
  <c r="F124"/>
  <c r="G124"/>
  <c r="H124"/>
  <c r="D125"/>
  <c r="E125"/>
  <c r="F125"/>
  <c r="G125"/>
  <c r="H125"/>
  <c r="D126"/>
  <c r="E126"/>
  <c r="F126"/>
  <c r="G126"/>
  <c r="H126"/>
  <c r="D127"/>
  <c r="E127"/>
  <c r="F127"/>
  <c r="G127"/>
  <c r="H127"/>
  <c r="D128"/>
  <c r="E128"/>
  <c r="F128"/>
  <c r="G128"/>
  <c r="H128"/>
  <c r="D129"/>
  <c r="E129"/>
  <c r="F129"/>
  <c r="G129"/>
  <c r="H129"/>
  <c r="D130"/>
  <c r="E130"/>
  <c r="F130"/>
  <c r="G130"/>
  <c r="H130"/>
  <c r="D131"/>
  <c r="E131"/>
  <c r="F131"/>
  <c r="G131"/>
  <c r="H131"/>
  <c r="D132"/>
  <c r="E132"/>
  <c r="F132"/>
  <c r="G132"/>
  <c r="H132"/>
  <c r="D133"/>
  <c r="E133"/>
  <c r="F133"/>
  <c r="G133"/>
  <c r="H133"/>
  <c r="D134"/>
  <c r="E134"/>
  <c r="F134"/>
  <c r="G134"/>
  <c r="H134"/>
  <c r="D135"/>
  <c r="E135"/>
  <c r="F135"/>
  <c r="G135"/>
  <c r="H135"/>
  <c r="D136"/>
  <c r="E136"/>
  <c r="F136"/>
  <c r="G136"/>
  <c r="H136"/>
  <c r="D137"/>
  <c r="E137"/>
  <c r="F137"/>
  <c r="G137"/>
  <c r="H137"/>
  <c r="D138"/>
  <c r="E138"/>
  <c r="F138"/>
  <c r="G138"/>
  <c r="H138"/>
  <c r="D139"/>
  <c r="E139"/>
  <c r="F139"/>
  <c r="G139"/>
  <c r="H139"/>
  <c r="D140"/>
  <c r="E140"/>
  <c r="F140"/>
  <c r="G140"/>
  <c r="H140"/>
  <c r="D141"/>
  <c r="E141"/>
  <c r="F141"/>
  <c r="G141"/>
  <c r="H141"/>
  <c r="D142"/>
  <c r="E142"/>
  <c r="F142"/>
  <c r="G142"/>
  <c r="H142"/>
  <c r="D143"/>
  <c r="E143"/>
  <c r="F143"/>
  <c r="G143"/>
  <c r="H143"/>
  <c r="D146"/>
  <c r="E146"/>
  <c r="F146"/>
  <c r="G146"/>
  <c r="H146"/>
  <c r="D147"/>
  <c r="E147"/>
  <c r="F147"/>
  <c r="G147"/>
  <c r="H147"/>
  <c r="D148"/>
  <c r="E148"/>
  <c r="F148"/>
  <c r="G148"/>
  <c r="H148"/>
  <c r="D149"/>
  <c r="E149"/>
  <c r="F149"/>
  <c r="G149"/>
  <c r="H149"/>
  <c r="D150"/>
  <c r="E150"/>
  <c r="F150"/>
  <c r="G150"/>
  <c r="H150"/>
  <c r="D151"/>
  <c r="E151"/>
  <c r="F151"/>
  <c r="G151"/>
  <c r="H151"/>
  <c r="D152"/>
  <c r="E152"/>
  <c r="F152"/>
  <c r="G152"/>
  <c r="H152"/>
  <c r="D153"/>
  <c r="E153"/>
  <c r="F153"/>
  <c r="G153"/>
  <c r="H153"/>
  <c r="D154"/>
  <c r="E154"/>
  <c r="F154"/>
  <c r="G154"/>
  <c r="H154"/>
  <c r="D155"/>
  <c r="E155"/>
  <c r="F155"/>
  <c r="G155"/>
  <c r="H155"/>
  <c r="D156"/>
  <c r="E156"/>
  <c r="F156"/>
  <c r="G156"/>
  <c r="H156"/>
  <c r="D157"/>
  <c r="E157"/>
  <c r="F157"/>
  <c r="G157"/>
  <c r="H157"/>
  <c r="D158"/>
  <c r="E158"/>
  <c r="F158"/>
  <c r="G158"/>
  <c r="H158"/>
  <c r="D159"/>
  <c r="E159"/>
  <c r="F159"/>
  <c r="G159"/>
  <c r="H159"/>
  <c r="D160"/>
  <c r="E160"/>
  <c r="F160"/>
  <c r="G160"/>
  <c r="H160"/>
  <c r="D161"/>
  <c r="E161"/>
  <c r="F161"/>
  <c r="G161"/>
  <c r="H161"/>
  <c r="D164"/>
  <c r="E164"/>
  <c r="F164"/>
  <c r="G164"/>
  <c r="H164"/>
  <c r="D165"/>
  <c r="E165"/>
  <c r="F165"/>
  <c r="G165"/>
  <c r="H165"/>
  <c r="D166"/>
  <c r="E166"/>
  <c r="F166"/>
  <c r="G166"/>
  <c r="H166"/>
  <c r="D167"/>
  <c r="E167"/>
  <c r="F167"/>
  <c r="G167"/>
  <c r="H167"/>
  <c r="D168"/>
  <c r="E168"/>
  <c r="F168"/>
  <c r="G168"/>
  <c r="H168"/>
  <c r="D169"/>
  <c r="E169"/>
  <c r="F169"/>
  <c r="G169"/>
  <c r="H169"/>
  <c r="D170"/>
  <c r="E170"/>
  <c r="F170"/>
  <c r="G170"/>
  <c r="H170"/>
  <c r="D171"/>
  <c r="E171"/>
  <c r="F171"/>
  <c r="G171"/>
  <c r="H171"/>
  <c r="D172"/>
  <c r="E172"/>
  <c r="F172"/>
  <c r="G172"/>
  <c r="H172"/>
  <c r="D173"/>
  <c r="E173"/>
  <c r="F173"/>
  <c r="G173"/>
  <c r="H173"/>
  <c r="D174"/>
  <c r="E174"/>
  <c r="F174"/>
  <c r="G174"/>
  <c r="H174"/>
  <c r="D175"/>
  <c r="E175"/>
  <c r="F175"/>
  <c r="G175"/>
  <c r="H175"/>
  <c r="W2" i="19" l="1"/>
  <c r="C2" i="18"/>
  <c r="V4"/>
  <c r="V4" i="19" s="1"/>
  <c r="U4" i="18"/>
  <c r="U4" i="19" s="1"/>
  <c r="T4" i="18"/>
  <c r="T4" i="19" s="1"/>
  <c r="S4" i="18"/>
  <c r="S4" i="19" s="1"/>
  <c r="R4" i="18"/>
  <c r="R4" i="19" s="1"/>
  <c r="Q4" i="18"/>
  <c r="P4"/>
  <c r="P4" i="19" s="1"/>
  <c r="O4" i="18"/>
  <c r="O4" i="19" s="1"/>
  <c r="N4" i="18"/>
  <c r="N4" i="19" s="1"/>
  <c r="M4" i="18"/>
  <c r="M4" i="19" s="1"/>
  <c r="L4" i="18"/>
  <c r="L4" i="19" s="1"/>
  <c r="K4" i="18"/>
  <c r="J4"/>
  <c r="J4" i="19" s="1"/>
  <c r="I4" i="18"/>
  <c r="I4" i="19" s="1"/>
  <c r="H4" i="18"/>
  <c r="H4" i="19" s="1"/>
  <c r="G4" i="18"/>
  <c r="G4" i="19" s="1"/>
  <c r="F4" i="18"/>
  <c r="F4" i="19" s="1"/>
  <c r="E4" i="18"/>
  <c r="E4" i="19" s="1"/>
  <c r="D4" i="18"/>
  <c r="D4" i="19" s="1"/>
  <c r="U3" i="18"/>
  <c r="U3" i="19" s="1"/>
  <c r="T3" i="18"/>
  <c r="T3" i="19" s="1"/>
  <c r="S3" i="18"/>
  <c r="S3" i="19" s="1"/>
  <c r="P3" i="18"/>
  <c r="P3" i="19" s="1"/>
  <c r="O3" i="18"/>
  <c r="O3" i="19" s="1"/>
  <c r="N3" i="18"/>
  <c r="N3" i="19" s="1"/>
  <c r="M3" i="18"/>
  <c r="M3" i="19" s="1"/>
  <c r="L3" i="18"/>
  <c r="L3" i="19" s="1"/>
  <c r="J3" i="18"/>
  <c r="J3" i="19" s="1"/>
  <c r="I3" i="18"/>
  <c r="I3" i="19" s="1"/>
  <c r="H3" i="18"/>
  <c r="H3" i="19" s="1"/>
  <c r="G3" i="18"/>
  <c r="G3" i="19" s="1"/>
  <c r="F3" i="18"/>
  <c r="F3" i="19" s="1"/>
  <c r="E3" i="18"/>
  <c r="E3" i="19" s="1"/>
  <c r="D3" i="18"/>
  <c r="D3" i="19" s="1"/>
  <c r="V2" i="18"/>
  <c r="V2" i="19" s="1"/>
  <c r="U2" i="18"/>
  <c r="T2"/>
  <c r="S2"/>
  <c r="R2"/>
  <c r="R2" i="19" s="1"/>
  <c r="Q2" i="18"/>
  <c r="Q2" i="19" s="1"/>
  <c r="P2" i="18"/>
  <c r="O2"/>
  <c r="N2"/>
  <c r="M2"/>
  <c r="L2"/>
  <c r="L2" i="19" s="1"/>
  <c r="K2" i="18"/>
  <c r="D2"/>
  <c r="D2" i="19" s="1"/>
  <c r="AA2" i="18"/>
  <c r="AA2" i="19" s="1"/>
  <c r="Y2" i="18"/>
  <c r="Y2" i="19" s="1"/>
  <c r="V175" i="18"/>
  <c r="V174"/>
  <c r="V173"/>
  <c r="V172"/>
  <c r="V171"/>
  <c r="V170"/>
  <c r="V169"/>
  <c r="V168"/>
  <c r="V167"/>
  <c r="V166"/>
  <c r="V165"/>
  <c r="V164"/>
  <c r="V161"/>
  <c r="V160"/>
  <c r="V159"/>
  <c r="V158"/>
  <c r="V157"/>
  <c r="V156"/>
  <c r="V155"/>
  <c r="V154"/>
  <c r="V153"/>
  <c r="V152"/>
  <c r="V151"/>
  <c r="V150"/>
  <c r="V149"/>
  <c r="V148"/>
  <c r="V147"/>
  <c r="V146"/>
  <c r="V143"/>
  <c r="V142"/>
  <c r="V141"/>
  <c r="V140"/>
  <c r="V139"/>
  <c r="V138"/>
  <c r="V137"/>
  <c r="V136"/>
  <c r="V135"/>
  <c r="V134"/>
  <c r="V133"/>
  <c r="V132"/>
  <c r="V131"/>
  <c r="V130"/>
  <c r="V129"/>
  <c r="V128"/>
  <c r="V127"/>
  <c r="V126"/>
  <c r="V125"/>
  <c r="V124"/>
  <c r="V123"/>
  <c r="V122"/>
  <c r="V121"/>
  <c r="V120"/>
  <c r="V117"/>
  <c r="V116"/>
  <c r="V115"/>
  <c r="V114"/>
  <c r="V113"/>
  <c r="V112"/>
  <c r="V111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4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C174" i="7"/>
  <c r="E2" i="19"/>
  <c r="F2"/>
  <c r="G2"/>
  <c r="H2"/>
  <c r="I2"/>
  <c r="J2"/>
  <c r="S2"/>
  <c r="K2"/>
  <c r="X2"/>
  <c r="K4"/>
  <c r="Q4"/>
  <c r="X4"/>
  <c r="B13" i="18"/>
  <c r="C13"/>
  <c r="I13"/>
  <c r="J13"/>
  <c r="K13"/>
  <c r="W13"/>
  <c r="X13"/>
  <c r="Y13"/>
  <c r="Z13"/>
  <c r="AA13"/>
  <c r="C21" i="7"/>
  <c r="C22" i="18" s="1"/>
  <c r="B5"/>
  <c r="B6"/>
  <c r="C6"/>
  <c r="I6"/>
  <c r="J6"/>
  <c r="K6"/>
  <c r="W6"/>
  <c r="X6"/>
  <c r="Y6"/>
  <c r="Z6"/>
  <c r="AA6"/>
  <c r="B7"/>
  <c r="C7"/>
  <c r="I7"/>
  <c r="J7"/>
  <c r="K7"/>
  <c r="W7"/>
  <c r="X7"/>
  <c r="Y7"/>
  <c r="Z7"/>
  <c r="AA7"/>
  <c r="B8"/>
  <c r="C8"/>
  <c r="I8"/>
  <c r="J8"/>
  <c r="K8"/>
  <c r="W8"/>
  <c r="X8"/>
  <c r="Y8"/>
  <c r="Z8"/>
  <c r="AA8"/>
  <c r="B9"/>
  <c r="C9"/>
  <c r="I9"/>
  <c r="J9"/>
  <c r="K9"/>
  <c r="W9"/>
  <c r="X9"/>
  <c r="Y9"/>
  <c r="Z9"/>
  <c r="AA9"/>
  <c r="B10"/>
  <c r="C10"/>
  <c r="I10"/>
  <c r="J10"/>
  <c r="K10"/>
  <c r="W10"/>
  <c r="X10"/>
  <c r="Y10"/>
  <c r="Z10"/>
  <c r="AA10"/>
  <c r="B11"/>
  <c r="C11"/>
  <c r="I11"/>
  <c r="J11"/>
  <c r="K11"/>
  <c r="W11"/>
  <c r="X11"/>
  <c r="Y11"/>
  <c r="Z11"/>
  <c r="AA11"/>
  <c r="B12"/>
  <c r="C12"/>
  <c r="I12"/>
  <c r="J12"/>
  <c r="K12"/>
  <c r="W12"/>
  <c r="X12"/>
  <c r="Y12"/>
  <c r="Z12"/>
  <c r="AA12"/>
  <c r="B14"/>
  <c r="C14"/>
  <c r="I14"/>
  <c r="J14"/>
  <c r="K14"/>
  <c r="W14"/>
  <c r="X14"/>
  <c r="Y14"/>
  <c r="Z14"/>
  <c r="AA14"/>
  <c r="B15"/>
  <c r="C15"/>
  <c r="I15"/>
  <c r="J15"/>
  <c r="K15"/>
  <c r="W15"/>
  <c r="X15"/>
  <c r="Y15"/>
  <c r="Z15"/>
  <c r="AA15"/>
  <c r="B16"/>
  <c r="C16"/>
  <c r="I16"/>
  <c r="J16"/>
  <c r="K16"/>
  <c r="W16"/>
  <c r="X16"/>
  <c r="Y16"/>
  <c r="Z16"/>
  <c r="AA16"/>
  <c r="B17"/>
  <c r="C17"/>
  <c r="I17"/>
  <c r="J17"/>
  <c r="K17"/>
  <c r="W17"/>
  <c r="X17"/>
  <c r="Y17"/>
  <c r="Z17"/>
  <c r="AA17"/>
  <c r="B18"/>
  <c r="C18"/>
  <c r="I18"/>
  <c r="J18"/>
  <c r="K18"/>
  <c r="W18"/>
  <c r="X18"/>
  <c r="Y18"/>
  <c r="Z18"/>
  <c r="AA18"/>
  <c r="B19"/>
  <c r="C19"/>
  <c r="I19"/>
  <c r="J19"/>
  <c r="K19"/>
  <c r="W19"/>
  <c r="X19"/>
  <c r="Y19"/>
  <c r="Z19"/>
  <c r="AA19"/>
  <c r="B20"/>
  <c r="C20"/>
  <c r="I20"/>
  <c r="J20"/>
  <c r="K20"/>
  <c r="W20"/>
  <c r="X20"/>
  <c r="Y20"/>
  <c r="Z20"/>
  <c r="AA20"/>
  <c r="B21"/>
  <c r="C21"/>
  <c r="I21"/>
  <c r="J21"/>
  <c r="K21"/>
  <c r="W21"/>
  <c r="X21"/>
  <c r="Y21"/>
  <c r="Z21"/>
  <c r="AA21"/>
  <c r="B22"/>
  <c r="I22"/>
  <c r="J22"/>
  <c r="K22"/>
  <c r="W22"/>
  <c r="X22"/>
  <c r="Y22"/>
  <c r="Z22"/>
  <c r="AA22"/>
  <c r="B23"/>
  <c r="C23"/>
  <c r="I23"/>
  <c r="J23"/>
  <c r="K23"/>
  <c r="W23"/>
  <c r="X23"/>
  <c r="Y23"/>
  <c r="Z23"/>
  <c r="AA23"/>
  <c r="B24"/>
  <c r="C24"/>
  <c r="I24"/>
  <c r="J24"/>
  <c r="K24"/>
  <c r="W24"/>
  <c r="X24"/>
  <c r="Y24"/>
  <c r="Z24"/>
  <c r="AA24"/>
  <c r="B25"/>
  <c r="C25"/>
  <c r="I25"/>
  <c r="J25"/>
  <c r="K25"/>
  <c r="W25"/>
  <c r="X25"/>
  <c r="Y25"/>
  <c r="Z25"/>
  <c r="AA25"/>
  <c r="B26"/>
  <c r="C26"/>
  <c r="I26"/>
  <c r="J26"/>
  <c r="K26"/>
  <c r="W26"/>
  <c r="X26"/>
  <c r="Y26"/>
  <c r="Z26"/>
  <c r="AA26"/>
  <c r="B27"/>
  <c r="C27"/>
  <c r="I27"/>
  <c r="J27"/>
  <c r="K27"/>
  <c r="W27"/>
  <c r="X27"/>
  <c r="Y27"/>
  <c r="Z27"/>
  <c r="AA27"/>
  <c r="B28"/>
  <c r="C28"/>
  <c r="I28"/>
  <c r="J28"/>
  <c r="K28"/>
  <c r="W28"/>
  <c r="X28"/>
  <c r="Y28"/>
  <c r="Z28"/>
  <c r="AA28"/>
  <c r="B29"/>
  <c r="C29"/>
  <c r="I29"/>
  <c r="J29"/>
  <c r="K29"/>
  <c r="W29"/>
  <c r="X29"/>
  <c r="Y29"/>
  <c r="Z29"/>
  <c r="AA29"/>
  <c r="B30"/>
  <c r="C30"/>
  <c r="I30"/>
  <c r="J30"/>
  <c r="K30"/>
  <c r="W30"/>
  <c r="X30"/>
  <c r="Y30"/>
  <c r="Z30"/>
  <c r="AA30"/>
  <c r="B31"/>
  <c r="C31"/>
  <c r="I31"/>
  <c r="J31"/>
  <c r="K31"/>
  <c r="W31"/>
  <c r="X31"/>
  <c r="Y31"/>
  <c r="Z31"/>
  <c r="AA31"/>
  <c r="B32"/>
  <c r="C32"/>
  <c r="I32"/>
  <c r="J32"/>
  <c r="K32"/>
  <c r="W32"/>
  <c r="X32"/>
  <c r="Y32"/>
  <c r="Z32"/>
  <c r="AA32"/>
  <c r="B33"/>
  <c r="C33"/>
  <c r="I33"/>
  <c r="J33"/>
  <c r="K33"/>
  <c r="W33"/>
  <c r="X33"/>
  <c r="Y33"/>
  <c r="Z33"/>
  <c r="AA33"/>
  <c r="B34"/>
  <c r="C34"/>
  <c r="I34"/>
  <c r="J34"/>
  <c r="K34"/>
  <c r="W34"/>
  <c r="X34"/>
  <c r="Y34"/>
  <c r="Z34"/>
  <c r="AA34"/>
  <c r="B35"/>
  <c r="C35"/>
  <c r="I35"/>
  <c r="J35"/>
  <c r="K35"/>
  <c r="W35"/>
  <c r="X35"/>
  <c r="Y35"/>
  <c r="Z35"/>
  <c r="AA35"/>
  <c r="B36"/>
  <c r="C36"/>
  <c r="I36"/>
  <c r="J36"/>
  <c r="K36"/>
  <c r="W36"/>
  <c r="X36"/>
  <c r="Y36"/>
  <c r="Z36"/>
  <c r="AA36"/>
  <c r="B37"/>
  <c r="C37"/>
  <c r="I37"/>
  <c r="J37"/>
  <c r="K37"/>
  <c r="W37"/>
  <c r="X37"/>
  <c r="Y37"/>
  <c r="Z37"/>
  <c r="AA37"/>
  <c r="B38"/>
  <c r="C38"/>
  <c r="I38"/>
  <c r="J38"/>
  <c r="K38"/>
  <c r="W38"/>
  <c r="X38"/>
  <c r="Y38"/>
  <c r="Z38"/>
  <c r="AA38"/>
  <c r="B39"/>
  <c r="C39"/>
  <c r="I39"/>
  <c r="J39"/>
  <c r="K39"/>
  <c r="W39"/>
  <c r="X39"/>
  <c r="Y39"/>
  <c r="Z39"/>
  <c r="AA39"/>
  <c r="B40"/>
  <c r="C40"/>
  <c r="I40"/>
  <c r="J40"/>
  <c r="K40"/>
  <c r="W40"/>
  <c r="X40"/>
  <c r="Y40"/>
  <c r="Z40"/>
  <c r="AA40"/>
  <c r="B41"/>
  <c r="C41"/>
  <c r="I41"/>
  <c r="J41"/>
  <c r="K41"/>
  <c r="W41"/>
  <c r="X41"/>
  <c r="Y41"/>
  <c r="Z41"/>
  <c r="AA41"/>
  <c r="B42"/>
  <c r="I42"/>
  <c r="J42"/>
  <c r="K42"/>
  <c r="W42"/>
  <c r="X42"/>
  <c r="Y42"/>
  <c r="Z42"/>
  <c r="AA42"/>
  <c r="B43"/>
  <c r="C43"/>
  <c r="I43"/>
  <c r="J43"/>
  <c r="K43"/>
  <c r="W43"/>
  <c r="X43"/>
  <c r="Y43"/>
  <c r="Z43"/>
  <c r="AA43"/>
  <c r="B44"/>
  <c r="C44"/>
  <c r="I44"/>
  <c r="J44"/>
  <c r="K44"/>
  <c r="W44"/>
  <c r="X44"/>
  <c r="Y44"/>
  <c r="Z44"/>
  <c r="AA44"/>
  <c r="B45"/>
  <c r="C45"/>
  <c r="I45"/>
  <c r="J45"/>
  <c r="K45"/>
  <c r="W45"/>
  <c r="X45"/>
  <c r="Y45"/>
  <c r="Z45"/>
  <c r="AA45"/>
  <c r="B46"/>
  <c r="C46"/>
  <c r="I46"/>
  <c r="J46"/>
  <c r="K46"/>
  <c r="W46"/>
  <c r="X46"/>
  <c r="Y46"/>
  <c r="Z46"/>
  <c r="AA46"/>
  <c r="B47"/>
  <c r="C47"/>
  <c r="I47"/>
  <c r="J47"/>
  <c r="K47"/>
  <c r="W47"/>
  <c r="X47"/>
  <c r="Y47"/>
  <c r="Z47"/>
  <c r="AA47"/>
  <c r="B48"/>
  <c r="C48"/>
  <c r="I48"/>
  <c r="J48"/>
  <c r="K48"/>
  <c r="W48"/>
  <c r="X48"/>
  <c r="Y48"/>
  <c r="Z48"/>
  <c r="AA48"/>
  <c r="B49"/>
  <c r="C49"/>
  <c r="I49"/>
  <c r="J49"/>
  <c r="K49"/>
  <c r="W49"/>
  <c r="X49"/>
  <c r="Y49"/>
  <c r="Z49"/>
  <c r="AA49"/>
  <c r="B50"/>
  <c r="C50"/>
  <c r="I50"/>
  <c r="J50"/>
  <c r="K50"/>
  <c r="W50"/>
  <c r="X50"/>
  <c r="Y50"/>
  <c r="Z50"/>
  <c r="AA50"/>
  <c r="B51"/>
  <c r="C51"/>
  <c r="I51"/>
  <c r="J51"/>
  <c r="K51"/>
  <c r="W51"/>
  <c r="X51"/>
  <c r="Y51"/>
  <c r="Z51"/>
  <c r="AA51"/>
  <c r="B52"/>
  <c r="C52"/>
  <c r="I52"/>
  <c r="J52"/>
  <c r="K52"/>
  <c r="W52"/>
  <c r="X52"/>
  <c r="Y52"/>
  <c r="Z52"/>
  <c r="AA52"/>
  <c r="B53"/>
  <c r="C53"/>
  <c r="I53"/>
  <c r="J53"/>
  <c r="K53"/>
  <c r="W53"/>
  <c r="X53"/>
  <c r="Y53"/>
  <c r="Z53"/>
  <c r="AA53"/>
  <c r="B54"/>
  <c r="I54"/>
  <c r="J54"/>
  <c r="K54"/>
  <c r="W54"/>
  <c r="X54"/>
  <c r="Y54"/>
  <c r="Z54"/>
  <c r="AA54"/>
  <c r="B55"/>
  <c r="C55"/>
  <c r="I55"/>
  <c r="J55"/>
  <c r="K55"/>
  <c r="W55"/>
  <c r="X55"/>
  <c r="Y55"/>
  <c r="Z55"/>
  <c r="AA55"/>
  <c r="B56"/>
  <c r="C56"/>
  <c r="I56"/>
  <c r="J56"/>
  <c r="K56"/>
  <c r="W56"/>
  <c r="X56"/>
  <c r="Y56"/>
  <c r="Z56"/>
  <c r="AA56"/>
  <c r="B57"/>
  <c r="C57"/>
  <c r="I57"/>
  <c r="J57"/>
  <c r="K57"/>
  <c r="W57"/>
  <c r="X57"/>
  <c r="Y57"/>
  <c r="Z57"/>
  <c r="AA57"/>
  <c r="B58"/>
  <c r="C58"/>
  <c r="I58"/>
  <c r="J58"/>
  <c r="K58"/>
  <c r="W58"/>
  <c r="X58"/>
  <c r="Y58"/>
  <c r="Z58"/>
  <c r="AA58"/>
  <c r="B59"/>
  <c r="C59"/>
  <c r="I59"/>
  <c r="J59"/>
  <c r="K59"/>
  <c r="W59"/>
  <c r="X59"/>
  <c r="Y59"/>
  <c r="Z59"/>
  <c r="AA59"/>
  <c r="B60"/>
  <c r="C60"/>
  <c r="I60"/>
  <c r="J60"/>
  <c r="K60"/>
  <c r="W60"/>
  <c r="X60"/>
  <c r="Y60"/>
  <c r="Z60"/>
  <c r="AA60"/>
  <c r="B61"/>
  <c r="I61"/>
  <c r="J61"/>
  <c r="K61"/>
  <c r="W61"/>
  <c r="X61"/>
  <c r="Y61"/>
  <c r="Z61"/>
  <c r="AA61"/>
  <c r="B62"/>
  <c r="C62"/>
  <c r="I62"/>
  <c r="J62"/>
  <c r="K62"/>
  <c r="W62"/>
  <c r="X62"/>
  <c r="Y62"/>
  <c r="Z62"/>
  <c r="AA62"/>
  <c r="B63"/>
  <c r="C63"/>
  <c r="I63"/>
  <c r="J63"/>
  <c r="K63"/>
  <c r="W63"/>
  <c r="X63"/>
  <c r="Y63"/>
  <c r="Z63"/>
  <c r="AA63"/>
  <c r="B64"/>
  <c r="C64"/>
  <c r="I64"/>
  <c r="J64"/>
  <c r="K64"/>
  <c r="W64"/>
  <c r="X64"/>
  <c r="Y64"/>
  <c r="Z64"/>
  <c r="AA64"/>
  <c r="B65"/>
  <c r="C65"/>
  <c r="I65"/>
  <c r="J65"/>
  <c r="K65"/>
  <c r="W65"/>
  <c r="X65"/>
  <c r="Y65"/>
  <c r="Z65"/>
  <c r="AA65"/>
  <c r="B66"/>
  <c r="C66"/>
  <c r="I66"/>
  <c r="J66"/>
  <c r="K66"/>
  <c r="W66"/>
  <c r="X66"/>
  <c r="Y66"/>
  <c r="Z66"/>
  <c r="AA66"/>
  <c r="B67"/>
  <c r="C67"/>
  <c r="I67"/>
  <c r="J67"/>
  <c r="K67"/>
  <c r="W67"/>
  <c r="X67"/>
  <c r="Y67"/>
  <c r="Z67"/>
  <c r="AA67"/>
  <c r="B68"/>
  <c r="C68"/>
  <c r="I68"/>
  <c r="J68"/>
  <c r="K68"/>
  <c r="W68"/>
  <c r="X68"/>
  <c r="Y68"/>
  <c r="Z68"/>
  <c r="AA68"/>
  <c r="B69"/>
  <c r="C69"/>
  <c r="I69"/>
  <c r="J69"/>
  <c r="K69"/>
  <c r="W69"/>
  <c r="X69"/>
  <c r="Y69"/>
  <c r="Z69"/>
  <c r="AA69"/>
  <c r="B70"/>
  <c r="C70"/>
  <c r="I70"/>
  <c r="J70"/>
  <c r="K70"/>
  <c r="W70"/>
  <c r="X70"/>
  <c r="Y70"/>
  <c r="Z70"/>
  <c r="AA70"/>
  <c r="B71"/>
  <c r="C71"/>
  <c r="I71"/>
  <c r="J71"/>
  <c r="K71"/>
  <c r="W71"/>
  <c r="X71"/>
  <c r="Y71"/>
  <c r="Z71"/>
  <c r="AA71"/>
  <c r="B72"/>
  <c r="C72"/>
  <c r="I72"/>
  <c r="J72"/>
  <c r="K72"/>
  <c r="W72"/>
  <c r="X72"/>
  <c r="Y72"/>
  <c r="Z72"/>
  <c r="AA72"/>
  <c r="B73"/>
  <c r="C73"/>
  <c r="I73"/>
  <c r="J73"/>
  <c r="K73"/>
  <c r="W73"/>
  <c r="X73"/>
  <c r="Y73"/>
  <c r="Z73"/>
  <c r="AA73"/>
  <c r="B74"/>
  <c r="I74"/>
  <c r="J74"/>
  <c r="K74"/>
  <c r="W74"/>
  <c r="X74"/>
  <c r="Y74"/>
  <c r="Z74"/>
  <c r="AA74"/>
  <c r="B75"/>
  <c r="C75"/>
  <c r="I75"/>
  <c r="J75"/>
  <c r="K75"/>
  <c r="W75"/>
  <c r="X75"/>
  <c r="Y75"/>
  <c r="Z75"/>
  <c r="AA75"/>
  <c r="B76"/>
  <c r="C76"/>
  <c r="I76"/>
  <c r="J76"/>
  <c r="K76"/>
  <c r="W76"/>
  <c r="X76"/>
  <c r="Y76"/>
  <c r="Z76"/>
  <c r="AA76"/>
  <c r="B77"/>
  <c r="C77"/>
  <c r="I77"/>
  <c r="J77"/>
  <c r="K77"/>
  <c r="W77"/>
  <c r="X77"/>
  <c r="Y77"/>
  <c r="Z77"/>
  <c r="AA77"/>
  <c r="B78"/>
  <c r="C78"/>
  <c r="I78"/>
  <c r="J78"/>
  <c r="K78"/>
  <c r="W78"/>
  <c r="X78"/>
  <c r="Y78"/>
  <c r="Z78"/>
  <c r="AA78"/>
  <c r="B79"/>
  <c r="C79"/>
  <c r="I79"/>
  <c r="J79"/>
  <c r="K79"/>
  <c r="W79"/>
  <c r="X79"/>
  <c r="Y79"/>
  <c r="Z79"/>
  <c r="AA79"/>
  <c r="B80"/>
  <c r="C80"/>
  <c r="I80"/>
  <c r="J80"/>
  <c r="K80"/>
  <c r="W80"/>
  <c r="X80"/>
  <c r="Y80"/>
  <c r="Z80"/>
  <c r="AA80"/>
  <c r="B81"/>
  <c r="C81"/>
  <c r="I81"/>
  <c r="J81"/>
  <c r="K81"/>
  <c r="W81"/>
  <c r="X81"/>
  <c r="Y81"/>
  <c r="Z81"/>
  <c r="AA81"/>
  <c r="B82"/>
  <c r="C82"/>
  <c r="I82"/>
  <c r="J82"/>
  <c r="K82"/>
  <c r="W82"/>
  <c r="X82"/>
  <c r="Y82"/>
  <c r="Z82"/>
  <c r="AA82"/>
  <c r="B83"/>
  <c r="C83"/>
  <c r="I83"/>
  <c r="J83"/>
  <c r="K83"/>
  <c r="W83"/>
  <c r="X83"/>
  <c r="Y83"/>
  <c r="Z83"/>
  <c r="AA83"/>
  <c r="B84"/>
  <c r="C84"/>
  <c r="I84"/>
  <c r="J84"/>
  <c r="K84"/>
  <c r="W84"/>
  <c r="X84"/>
  <c r="Y84"/>
  <c r="Z84"/>
  <c r="AA84"/>
  <c r="B85"/>
  <c r="C85"/>
  <c r="I85"/>
  <c r="J85"/>
  <c r="K85"/>
  <c r="W85"/>
  <c r="X85"/>
  <c r="Y85"/>
  <c r="Z85"/>
  <c r="AA85"/>
  <c r="B86"/>
  <c r="C86"/>
  <c r="I86"/>
  <c r="J86"/>
  <c r="K86"/>
  <c r="W86"/>
  <c r="X86"/>
  <c r="Y86"/>
  <c r="Z86"/>
  <c r="AA86"/>
  <c r="B87"/>
  <c r="C87"/>
  <c r="I87"/>
  <c r="J87"/>
  <c r="K87"/>
  <c r="W87"/>
  <c r="X87"/>
  <c r="Y87"/>
  <c r="Z87"/>
  <c r="AA87"/>
  <c r="B88"/>
  <c r="C88"/>
  <c r="I88"/>
  <c r="J88"/>
  <c r="K88"/>
  <c r="W88"/>
  <c r="X88"/>
  <c r="Y88"/>
  <c r="Z88"/>
  <c r="AA88"/>
  <c r="B89"/>
  <c r="C89"/>
  <c r="I89"/>
  <c r="J89"/>
  <c r="K89"/>
  <c r="W89"/>
  <c r="X89"/>
  <c r="Y89"/>
  <c r="Z89"/>
  <c r="AA89"/>
  <c r="B90"/>
  <c r="C90"/>
  <c r="I90"/>
  <c r="J90"/>
  <c r="K90"/>
  <c r="W90"/>
  <c r="X90"/>
  <c r="Y90"/>
  <c r="Z90"/>
  <c r="AA90"/>
  <c r="B91"/>
  <c r="I91"/>
  <c r="J91"/>
  <c r="K91"/>
  <c r="W91"/>
  <c r="X91"/>
  <c r="Y91"/>
  <c r="Z91"/>
  <c r="AA91"/>
  <c r="B92"/>
  <c r="C92"/>
  <c r="I92"/>
  <c r="J92"/>
  <c r="K92"/>
  <c r="W92"/>
  <c r="X92"/>
  <c r="Y92"/>
  <c r="Z92"/>
  <c r="AA92"/>
  <c r="B93"/>
  <c r="C93"/>
  <c r="I93"/>
  <c r="J93"/>
  <c r="K93"/>
  <c r="W93"/>
  <c r="X93"/>
  <c r="Y93"/>
  <c r="Z93"/>
  <c r="AA93"/>
  <c r="B94"/>
  <c r="C94"/>
  <c r="I94"/>
  <c r="J94"/>
  <c r="K94"/>
  <c r="W94"/>
  <c r="X94"/>
  <c r="Y94"/>
  <c r="Z94"/>
  <c r="AA94"/>
  <c r="B95"/>
  <c r="C95"/>
  <c r="I95"/>
  <c r="J95"/>
  <c r="K95"/>
  <c r="W95"/>
  <c r="X95"/>
  <c r="Y95"/>
  <c r="Z95"/>
  <c r="AA95"/>
  <c r="B96"/>
  <c r="C96"/>
  <c r="I96"/>
  <c r="J96"/>
  <c r="K96"/>
  <c r="W96"/>
  <c r="X96"/>
  <c r="Y96"/>
  <c r="Z96"/>
  <c r="AA96"/>
  <c r="B97"/>
  <c r="I97"/>
  <c r="J97"/>
  <c r="K97"/>
  <c r="W97"/>
  <c r="X97"/>
  <c r="Y97"/>
  <c r="Z97"/>
  <c r="AA97"/>
  <c r="B98"/>
  <c r="C98"/>
  <c r="I98"/>
  <c r="J98"/>
  <c r="K98"/>
  <c r="W98"/>
  <c r="X98"/>
  <c r="Y98"/>
  <c r="Z98"/>
  <c r="AA98"/>
  <c r="B99"/>
  <c r="C99"/>
  <c r="I99"/>
  <c r="J99"/>
  <c r="K99"/>
  <c r="W99"/>
  <c r="X99"/>
  <c r="Y99"/>
  <c r="Z99"/>
  <c r="AA99"/>
  <c r="B100"/>
  <c r="C100"/>
  <c r="I100"/>
  <c r="J100"/>
  <c r="K100"/>
  <c r="W100"/>
  <c r="X100"/>
  <c r="Y100"/>
  <c r="Z100"/>
  <c r="AA100"/>
  <c r="B101"/>
  <c r="C101"/>
  <c r="I101"/>
  <c r="J101"/>
  <c r="K101"/>
  <c r="W101"/>
  <c r="X101"/>
  <c r="Y101"/>
  <c r="Z101"/>
  <c r="AA101"/>
  <c r="B102"/>
  <c r="C102"/>
  <c r="I102"/>
  <c r="J102"/>
  <c r="K102"/>
  <c r="W102"/>
  <c r="X102"/>
  <c r="Y102"/>
  <c r="Z102"/>
  <c r="AA102"/>
  <c r="B103"/>
  <c r="C103"/>
  <c r="I103"/>
  <c r="J103"/>
  <c r="K103"/>
  <c r="W103"/>
  <c r="X103"/>
  <c r="Y103"/>
  <c r="Z103"/>
  <c r="AA103"/>
  <c r="B104"/>
  <c r="C104"/>
  <c r="I104"/>
  <c r="J104"/>
  <c r="K104"/>
  <c r="W104"/>
  <c r="X104"/>
  <c r="Y104"/>
  <c r="Z104"/>
  <c r="AA104"/>
  <c r="B105"/>
  <c r="C105"/>
  <c r="I105"/>
  <c r="J105"/>
  <c r="K105"/>
  <c r="W105"/>
  <c r="X105"/>
  <c r="Y105"/>
  <c r="Z105"/>
  <c r="AA105"/>
  <c r="B106"/>
  <c r="C106"/>
  <c r="I106"/>
  <c r="J106"/>
  <c r="K106"/>
  <c r="W106"/>
  <c r="X106"/>
  <c r="Y106"/>
  <c r="Z106"/>
  <c r="AA106"/>
  <c r="B107"/>
  <c r="C107"/>
  <c r="I107"/>
  <c r="J107"/>
  <c r="K107"/>
  <c r="W107"/>
  <c r="X107"/>
  <c r="Y107"/>
  <c r="Z107"/>
  <c r="AA107"/>
  <c r="B108"/>
  <c r="C108"/>
  <c r="I108"/>
  <c r="J108"/>
  <c r="K108"/>
  <c r="W108"/>
  <c r="X108"/>
  <c r="Y108"/>
  <c r="Z108"/>
  <c r="AA108"/>
  <c r="B109"/>
  <c r="C109"/>
  <c r="I109"/>
  <c r="J109"/>
  <c r="K109"/>
  <c r="W109"/>
  <c r="X109"/>
  <c r="Y109"/>
  <c r="Z109"/>
  <c r="AA109"/>
  <c r="B110"/>
  <c r="C110"/>
  <c r="I110"/>
  <c r="J110"/>
  <c r="K110"/>
  <c r="W110"/>
  <c r="X110"/>
  <c r="Y110"/>
  <c r="Z110"/>
  <c r="AA110"/>
  <c r="B111"/>
  <c r="C111"/>
  <c r="I111"/>
  <c r="J111"/>
  <c r="K111"/>
  <c r="W111"/>
  <c r="X111"/>
  <c r="Y111"/>
  <c r="Z111"/>
  <c r="AA111"/>
  <c r="B112"/>
  <c r="C112"/>
  <c r="I112"/>
  <c r="J112"/>
  <c r="K112"/>
  <c r="W112"/>
  <c r="X112"/>
  <c r="Y112"/>
  <c r="Z112"/>
  <c r="AA112"/>
  <c r="B113"/>
  <c r="C113"/>
  <c r="I113"/>
  <c r="J113"/>
  <c r="K113"/>
  <c r="W113"/>
  <c r="X113"/>
  <c r="Y113"/>
  <c r="Z113"/>
  <c r="AA113"/>
  <c r="B114"/>
  <c r="C114"/>
  <c r="I114"/>
  <c r="J114"/>
  <c r="K114"/>
  <c r="W114"/>
  <c r="X114"/>
  <c r="Y114"/>
  <c r="Z114"/>
  <c r="AA114"/>
  <c r="B115"/>
  <c r="C115"/>
  <c r="I115"/>
  <c r="J115"/>
  <c r="K115"/>
  <c r="W115"/>
  <c r="X115"/>
  <c r="Y115"/>
  <c r="Z115"/>
  <c r="AA115"/>
  <c r="B116"/>
  <c r="C116"/>
  <c r="I116"/>
  <c r="J116"/>
  <c r="K116"/>
  <c r="W116"/>
  <c r="X116"/>
  <c r="Y116"/>
  <c r="Z116"/>
  <c r="AA116"/>
  <c r="B117"/>
  <c r="I117"/>
  <c r="J117"/>
  <c r="K117"/>
  <c r="W117"/>
  <c r="X117"/>
  <c r="Y117"/>
  <c r="Z117"/>
  <c r="AA117"/>
  <c r="B119"/>
  <c r="I120"/>
  <c r="J120"/>
  <c r="K120"/>
  <c r="W120"/>
  <c r="X120"/>
  <c r="Y120"/>
  <c r="Z120"/>
  <c r="AA120"/>
  <c r="B121"/>
  <c r="C121"/>
  <c r="I121"/>
  <c r="J121"/>
  <c r="K121"/>
  <c r="W121"/>
  <c r="X121"/>
  <c r="Y121"/>
  <c r="Z121"/>
  <c r="AA121"/>
  <c r="B122"/>
  <c r="C122"/>
  <c r="I122"/>
  <c r="J122"/>
  <c r="K122"/>
  <c r="W122"/>
  <c r="X122"/>
  <c r="Y122"/>
  <c r="Z122"/>
  <c r="AA122"/>
  <c r="B123"/>
  <c r="C123"/>
  <c r="I123"/>
  <c r="J123"/>
  <c r="K123"/>
  <c r="W123"/>
  <c r="X123"/>
  <c r="Y123"/>
  <c r="Z123"/>
  <c r="AA123"/>
  <c r="B124"/>
  <c r="C124"/>
  <c r="I124"/>
  <c r="J124"/>
  <c r="K124"/>
  <c r="W124"/>
  <c r="X124"/>
  <c r="Y124"/>
  <c r="Z124"/>
  <c r="AA124"/>
  <c r="B125"/>
  <c r="C125"/>
  <c r="I125"/>
  <c r="J125"/>
  <c r="K125"/>
  <c r="W125"/>
  <c r="X125"/>
  <c r="Y125"/>
  <c r="Z125"/>
  <c r="AA125"/>
  <c r="B126"/>
  <c r="C126"/>
  <c r="I126"/>
  <c r="J126"/>
  <c r="K126"/>
  <c r="W126"/>
  <c r="X126"/>
  <c r="Y126"/>
  <c r="Z126"/>
  <c r="AA126"/>
  <c r="B127"/>
  <c r="I127"/>
  <c r="J127"/>
  <c r="K127"/>
  <c r="W127"/>
  <c r="X127"/>
  <c r="Y127"/>
  <c r="Z127"/>
  <c r="AA127"/>
  <c r="B128"/>
  <c r="I128"/>
  <c r="J128"/>
  <c r="K128"/>
  <c r="W128"/>
  <c r="X128"/>
  <c r="Y128"/>
  <c r="Z128"/>
  <c r="AA128"/>
  <c r="B129"/>
  <c r="C129"/>
  <c r="I129"/>
  <c r="J129"/>
  <c r="K129"/>
  <c r="W129"/>
  <c r="X129"/>
  <c r="Y129"/>
  <c r="Z129"/>
  <c r="AA129"/>
  <c r="B130"/>
  <c r="I130"/>
  <c r="J130"/>
  <c r="K130"/>
  <c r="W130"/>
  <c r="X130"/>
  <c r="Y130"/>
  <c r="Z130"/>
  <c r="AA130"/>
  <c r="B131"/>
  <c r="C131"/>
  <c r="I131"/>
  <c r="J131"/>
  <c r="K131"/>
  <c r="W131"/>
  <c r="X131"/>
  <c r="Y131"/>
  <c r="Z131"/>
  <c r="AA131"/>
  <c r="B132"/>
  <c r="C132"/>
  <c r="I132"/>
  <c r="J132"/>
  <c r="K132"/>
  <c r="W132"/>
  <c r="X132"/>
  <c r="Y132"/>
  <c r="Z132"/>
  <c r="AA132"/>
  <c r="B133"/>
  <c r="C133"/>
  <c r="I133"/>
  <c r="J133"/>
  <c r="K133"/>
  <c r="W133"/>
  <c r="X133"/>
  <c r="Y133"/>
  <c r="Z133"/>
  <c r="AA133"/>
  <c r="B134"/>
  <c r="C134"/>
  <c r="I134"/>
  <c r="J134"/>
  <c r="K134"/>
  <c r="W134"/>
  <c r="X134"/>
  <c r="Y134"/>
  <c r="Z134"/>
  <c r="AA134"/>
  <c r="B135"/>
  <c r="C135"/>
  <c r="I135"/>
  <c r="J135"/>
  <c r="K135"/>
  <c r="W135"/>
  <c r="X135"/>
  <c r="Y135"/>
  <c r="Z135"/>
  <c r="AA135"/>
  <c r="B136"/>
  <c r="C136"/>
  <c r="I136"/>
  <c r="J136"/>
  <c r="K136"/>
  <c r="W136"/>
  <c r="X136"/>
  <c r="Y136"/>
  <c r="Z136"/>
  <c r="AA136"/>
  <c r="B137"/>
  <c r="C137"/>
  <c r="I137"/>
  <c r="J137"/>
  <c r="K137"/>
  <c r="W137"/>
  <c r="X137"/>
  <c r="Y137"/>
  <c r="Z137"/>
  <c r="AA137"/>
  <c r="B138"/>
  <c r="C138"/>
  <c r="I138"/>
  <c r="J138"/>
  <c r="K138"/>
  <c r="W138"/>
  <c r="X138"/>
  <c r="Y138"/>
  <c r="Z138"/>
  <c r="AA138"/>
  <c r="B139"/>
  <c r="I139"/>
  <c r="J139"/>
  <c r="K139"/>
  <c r="W139"/>
  <c r="X139"/>
  <c r="Y139"/>
  <c r="Z139"/>
  <c r="AA139"/>
  <c r="B140"/>
  <c r="C140"/>
  <c r="I140"/>
  <c r="J140"/>
  <c r="K140"/>
  <c r="W140"/>
  <c r="X140"/>
  <c r="Y140"/>
  <c r="Z140"/>
  <c r="AA140"/>
  <c r="B141"/>
  <c r="C141"/>
  <c r="I141"/>
  <c r="J141"/>
  <c r="K141"/>
  <c r="W141"/>
  <c r="X141"/>
  <c r="Y141"/>
  <c r="Z141"/>
  <c r="AA141"/>
  <c r="B142"/>
  <c r="C142"/>
  <c r="I142"/>
  <c r="J142"/>
  <c r="K142"/>
  <c r="W142"/>
  <c r="X142"/>
  <c r="Y142"/>
  <c r="Z142"/>
  <c r="AA142"/>
  <c r="B143"/>
  <c r="I143"/>
  <c r="J143"/>
  <c r="K143"/>
  <c r="W143"/>
  <c r="X143"/>
  <c r="Y143"/>
  <c r="Z143"/>
  <c r="AA143"/>
  <c r="B145"/>
  <c r="I146"/>
  <c r="J146"/>
  <c r="K146"/>
  <c r="W146"/>
  <c r="X146"/>
  <c r="Y146"/>
  <c r="Z146"/>
  <c r="AA146"/>
  <c r="I147"/>
  <c r="J147"/>
  <c r="K147"/>
  <c r="W147"/>
  <c r="X147"/>
  <c r="Y147"/>
  <c r="Z147"/>
  <c r="AA147"/>
  <c r="I148"/>
  <c r="J148"/>
  <c r="K148"/>
  <c r="W148"/>
  <c r="X148"/>
  <c r="Y148"/>
  <c r="Z148"/>
  <c r="AA148"/>
  <c r="B149"/>
  <c r="C149"/>
  <c r="I149"/>
  <c r="J149"/>
  <c r="K149"/>
  <c r="W149"/>
  <c r="X149"/>
  <c r="Y149"/>
  <c r="Z149"/>
  <c r="AA149"/>
  <c r="B150"/>
  <c r="C150"/>
  <c r="I150"/>
  <c r="J150"/>
  <c r="K150"/>
  <c r="W150"/>
  <c r="X150"/>
  <c r="Y150"/>
  <c r="Z150"/>
  <c r="AA150"/>
  <c r="B151"/>
  <c r="I151"/>
  <c r="J151"/>
  <c r="K151"/>
  <c r="W151"/>
  <c r="X151"/>
  <c r="Y151"/>
  <c r="Z151"/>
  <c r="AA151"/>
  <c r="B152"/>
  <c r="I152"/>
  <c r="J152"/>
  <c r="K152"/>
  <c r="W152"/>
  <c r="X152"/>
  <c r="Y152"/>
  <c r="Z152"/>
  <c r="AA152"/>
  <c r="B153"/>
  <c r="C153"/>
  <c r="I153"/>
  <c r="J153"/>
  <c r="K153"/>
  <c r="W153"/>
  <c r="X153"/>
  <c r="Y153"/>
  <c r="Z153"/>
  <c r="AA153"/>
  <c r="B154"/>
  <c r="I154"/>
  <c r="J154"/>
  <c r="K154"/>
  <c r="W154"/>
  <c r="X154"/>
  <c r="Y154"/>
  <c r="Z154"/>
  <c r="AA154"/>
  <c r="B155"/>
  <c r="C155"/>
  <c r="I155"/>
  <c r="J155"/>
  <c r="K155"/>
  <c r="W155"/>
  <c r="X155"/>
  <c r="Y155"/>
  <c r="Z155"/>
  <c r="AA155"/>
  <c r="B156"/>
  <c r="C156"/>
  <c r="I156"/>
  <c r="J156"/>
  <c r="K156"/>
  <c r="W156"/>
  <c r="X156"/>
  <c r="Y156"/>
  <c r="Z156"/>
  <c r="AA156"/>
  <c r="B157"/>
  <c r="C157"/>
  <c r="I157"/>
  <c r="J157"/>
  <c r="K157"/>
  <c r="W157"/>
  <c r="X157"/>
  <c r="Y157"/>
  <c r="Z157"/>
  <c r="AA157"/>
  <c r="B158"/>
  <c r="C158"/>
  <c r="I158"/>
  <c r="J158"/>
  <c r="K158"/>
  <c r="W158"/>
  <c r="X158"/>
  <c r="Y158"/>
  <c r="Z158"/>
  <c r="AA158"/>
  <c r="B159"/>
  <c r="I159"/>
  <c r="J159"/>
  <c r="K159"/>
  <c r="W159"/>
  <c r="X159"/>
  <c r="Y159"/>
  <c r="Z159"/>
  <c r="AA159"/>
  <c r="B160"/>
  <c r="I160"/>
  <c r="J160"/>
  <c r="K160"/>
  <c r="W160"/>
  <c r="X160"/>
  <c r="Y160"/>
  <c r="Z160"/>
  <c r="AA160"/>
  <c r="B161"/>
  <c r="I161"/>
  <c r="J161"/>
  <c r="K161"/>
  <c r="W161"/>
  <c r="X161"/>
  <c r="Y161"/>
  <c r="Z161"/>
  <c r="AA161"/>
  <c r="B163"/>
  <c r="I164"/>
  <c r="J164"/>
  <c r="K164"/>
  <c r="W164"/>
  <c r="X164"/>
  <c r="Y164"/>
  <c r="Z164"/>
  <c r="AA164"/>
  <c r="I165"/>
  <c r="J165"/>
  <c r="K165"/>
  <c r="W165"/>
  <c r="X165"/>
  <c r="Y165"/>
  <c r="Z165"/>
  <c r="AA165"/>
  <c r="B166"/>
  <c r="I166"/>
  <c r="J166"/>
  <c r="K166"/>
  <c r="W166"/>
  <c r="X166"/>
  <c r="Y166"/>
  <c r="Z166"/>
  <c r="AA166"/>
  <c r="B167"/>
  <c r="C167"/>
  <c r="I167"/>
  <c r="J167"/>
  <c r="K167"/>
  <c r="W167"/>
  <c r="X167"/>
  <c r="Y167"/>
  <c r="Z167"/>
  <c r="AA167"/>
  <c r="B168"/>
  <c r="I168"/>
  <c r="J168"/>
  <c r="K168"/>
  <c r="W168"/>
  <c r="X168"/>
  <c r="Y168"/>
  <c r="Z168"/>
  <c r="AA168"/>
  <c r="B169"/>
  <c r="C169"/>
  <c r="I169"/>
  <c r="J169"/>
  <c r="K169"/>
  <c r="W169"/>
  <c r="X169"/>
  <c r="Y169"/>
  <c r="Z169"/>
  <c r="AA169"/>
  <c r="B170"/>
  <c r="C170"/>
  <c r="I170"/>
  <c r="J170"/>
  <c r="K170"/>
  <c r="W170"/>
  <c r="X170"/>
  <c r="Y170"/>
  <c r="Z170"/>
  <c r="AA170"/>
  <c r="B171"/>
  <c r="C171"/>
  <c r="I171"/>
  <c r="J171"/>
  <c r="K171"/>
  <c r="W171"/>
  <c r="X171"/>
  <c r="Y171"/>
  <c r="Z171"/>
  <c r="AA171"/>
  <c r="B172"/>
  <c r="C172"/>
  <c r="I172"/>
  <c r="J172"/>
  <c r="K172"/>
  <c r="W172"/>
  <c r="X172"/>
  <c r="Y172"/>
  <c r="Z172"/>
  <c r="AA172"/>
  <c r="B173"/>
  <c r="C173"/>
  <c r="I173"/>
  <c r="J173"/>
  <c r="K173"/>
  <c r="W173"/>
  <c r="X173"/>
  <c r="Y173"/>
  <c r="Z173"/>
  <c r="AA173"/>
  <c r="B174"/>
  <c r="C174"/>
  <c r="I174"/>
  <c r="J174"/>
  <c r="K174"/>
  <c r="W174"/>
  <c r="X174"/>
  <c r="Y174"/>
  <c r="Z174"/>
  <c r="AA174"/>
  <c r="B175"/>
  <c r="C175"/>
  <c r="I175"/>
  <c r="J175"/>
  <c r="K175"/>
  <c r="W175"/>
  <c r="X175"/>
  <c r="Y175"/>
  <c r="Z175"/>
  <c r="AA175"/>
  <c r="B1"/>
  <c r="B1" i="19" s="1"/>
  <c r="C116" i="7" l="1"/>
  <c r="C117" i="18" s="1"/>
  <c r="C165" i="7" l="1"/>
  <c r="C166" i="18" s="1"/>
  <c r="C167" i="7"/>
  <c r="C168" i="18" s="1"/>
  <c r="C159" i="7"/>
  <c r="C160" i="18" s="1"/>
  <c r="C138" i="7"/>
  <c r="C139" i="18" s="1"/>
  <c r="C129" i="7"/>
  <c r="C130" i="18" s="1"/>
  <c r="C53" i="7"/>
  <c r="C54" i="18" s="1"/>
  <c r="C60" i="7"/>
  <c r="C61" i="18" s="1"/>
  <c r="C41" i="7"/>
  <c r="C42" i="18" s="1"/>
  <c r="C127" i="7"/>
  <c r="C128" i="18" s="1"/>
  <c r="C126" i="7"/>
  <c r="C127" i="18" s="1"/>
  <c r="C84" i="15" l="1"/>
  <c r="C73" i="7"/>
  <c r="B41" i="17"/>
  <c r="B41" i="19" s="1"/>
  <c r="D41" i="17"/>
  <c r="E41"/>
  <c r="F41"/>
  <c r="G41"/>
  <c r="H41"/>
  <c r="I41"/>
  <c r="J41"/>
  <c r="K41"/>
  <c r="L41"/>
  <c r="M41"/>
  <c r="N41"/>
  <c r="O41"/>
  <c r="P41"/>
  <c r="B37"/>
  <c r="B37" i="19" s="1"/>
  <c r="C37" i="17"/>
  <c r="C37" i="19" s="1"/>
  <c r="D37" i="17"/>
  <c r="E37"/>
  <c r="F37"/>
  <c r="G37"/>
  <c r="H37"/>
  <c r="I37"/>
  <c r="J37"/>
  <c r="K37"/>
  <c r="L37"/>
  <c r="M37"/>
  <c r="N37"/>
  <c r="O37"/>
  <c r="P37"/>
  <c r="B38"/>
  <c r="B38" i="19" s="1"/>
  <c r="C38" i="17"/>
  <c r="C38" i="19" s="1"/>
  <c r="D38" i="17"/>
  <c r="E38"/>
  <c r="F38"/>
  <c r="G38"/>
  <c r="H38"/>
  <c r="I38"/>
  <c r="J38"/>
  <c r="K38"/>
  <c r="L38"/>
  <c r="M38"/>
  <c r="N38"/>
  <c r="O38"/>
  <c r="P38"/>
  <c r="B33"/>
  <c r="B33" i="19" s="1"/>
  <c r="D33" i="17"/>
  <c r="E33"/>
  <c r="F33"/>
  <c r="G33"/>
  <c r="H33"/>
  <c r="I33"/>
  <c r="J33"/>
  <c r="K33"/>
  <c r="L33"/>
  <c r="M33"/>
  <c r="N33"/>
  <c r="O33"/>
  <c r="P33"/>
  <c r="B34"/>
  <c r="B34" i="19" s="1"/>
  <c r="C34" i="17"/>
  <c r="C34" i="19" s="1"/>
  <c r="D34" i="17"/>
  <c r="E34"/>
  <c r="F34"/>
  <c r="G34"/>
  <c r="H34"/>
  <c r="I34"/>
  <c r="J34"/>
  <c r="K34"/>
  <c r="L34"/>
  <c r="M34"/>
  <c r="N34"/>
  <c r="O34"/>
  <c r="P34"/>
  <c r="B35"/>
  <c r="B35" i="19" s="1"/>
  <c r="D35" i="17"/>
  <c r="E35"/>
  <c r="F35"/>
  <c r="G35"/>
  <c r="H35"/>
  <c r="I35"/>
  <c r="J35"/>
  <c r="K35"/>
  <c r="L35"/>
  <c r="M35"/>
  <c r="N35"/>
  <c r="O35"/>
  <c r="P35"/>
  <c r="B82" i="15"/>
  <c r="C82"/>
  <c r="D82"/>
  <c r="E82"/>
  <c r="F82"/>
  <c r="G82"/>
  <c r="H82"/>
  <c r="I82"/>
  <c r="J82"/>
  <c r="K82"/>
  <c r="L82"/>
  <c r="M82"/>
  <c r="N82"/>
  <c r="O82"/>
  <c r="P82"/>
  <c r="B83"/>
  <c r="D83"/>
  <c r="E83"/>
  <c r="F83"/>
  <c r="G83"/>
  <c r="H83"/>
  <c r="I83"/>
  <c r="J83"/>
  <c r="K83"/>
  <c r="L83"/>
  <c r="M83"/>
  <c r="N83"/>
  <c r="O83"/>
  <c r="P83"/>
  <c r="B84"/>
  <c r="D84"/>
  <c r="E84"/>
  <c r="F84"/>
  <c r="G84"/>
  <c r="H84"/>
  <c r="I84"/>
  <c r="J84"/>
  <c r="K84"/>
  <c r="L84"/>
  <c r="M84"/>
  <c r="N84"/>
  <c r="O84"/>
  <c r="P84"/>
  <c r="B85"/>
  <c r="D85"/>
  <c r="E85"/>
  <c r="F85"/>
  <c r="G85"/>
  <c r="H85"/>
  <c r="I85"/>
  <c r="J85"/>
  <c r="K85"/>
  <c r="L85"/>
  <c r="M85"/>
  <c r="N85"/>
  <c r="O85"/>
  <c r="P85"/>
  <c r="B77"/>
  <c r="D77"/>
  <c r="E77"/>
  <c r="F77"/>
  <c r="G77"/>
  <c r="H77"/>
  <c r="I77"/>
  <c r="J77"/>
  <c r="K77"/>
  <c r="L77"/>
  <c r="M77"/>
  <c r="N77"/>
  <c r="O77"/>
  <c r="P77"/>
  <c r="B78"/>
  <c r="C78"/>
  <c r="D78"/>
  <c r="E78"/>
  <c r="F78"/>
  <c r="G78"/>
  <c r="H78"/>
  <c r="I78"/>
  <c r="J78"/>
  <c r="K78"/>
  <c r="L78"/>
  <c r="M78"/>
  <c r="N78"/>
  <c r="O78"/>
  <c r="P78"/>
  <c r="B79"/>
  <c r="D79"/>
  <c r="E79"/>
  <c r="F79"/>
  <c r="G79"/>
  <c r="H79"/>
  <c r="I79"/>
  <c r="J79"/>
  <c r="K79"/>
  <c r="L79"/>
  <c r="M79"/>
  <c r="N79"/>
  <c r="O79"/>
  <c r="P79"/>
  <c r="C158" i="7"/>
  <c r="C153"/>
  <c r="C160"/>
  <c r="K2" i="15"/>
  <c r="N3" i="17"/>
  <c r="C48"/>
  <c r="C48" i="19" s="1"/>
  <c r="C92" i="15"/>
  <c r="C90"/>
  <c r="A21"/>
  <c r="B7" i="17"/>
  <c r="B7" i="19" s="1"/>
  <c r="C7" i="17"/>
  <c r="C7" i="19" s="1"/>
  <c r="B8" i="17"/>
  <c r="B8" i="19" s="1"/>
  <c r="C8" i="17"/>
  <c r="C8" i="19" s="1"/>
  <c r="B9" i="17"/>
  <c r="B9" i="19" s="1"/>
  <c r="C9" i="17"/>
  <c r="C9" i="19" s="1"/>
  <c r="D9" i="17"/>
  <c r="E9"/>
  <c r="F9"/>
  <c r="G9"/>
  <c r="H9"/>
  <c r="I9"/>
  <c r="J9"/>
  <c r="K9"/>
  <c r="L9"/>
  <c r="M9"/>
  <c r="N9"/>
  <c r="O9"/>
  <c r="C20"/>
  <c r="C20" i="19" s="1"/>
  <c r="B20" i="17"/>
  <c r="B20" i="19" s="1"/>
  <c r="C46" i="15"/>
  <c r="B46"/>
  <c r="A48" i="17"/>
  <c r="A9"/>
  <c r="A13" i="15"/>
  <c r="A14" i="17"/>
  <c r="A22"/>
  <c r="A19"/>
  <c r="C96" i="7"/>
  <c r="A16" i="17"/>
  <c r="C90" i="7"/>
  <c r="C32" i="15"/>
  <c r="P48" i="17"/>
  <c r="O48"/>
  <c r="N48"/>
  <c r="M48"/>
  <c r="L48"/>
  <c r="K48"/>
  <c r="J48"/>
  <c r="I48"/>
  <c r="H48"/>
  <c r="G48"/>
  <c r="F48"/>
  <c r="E48"/>
  <c r="D48"/>
  <c r="B48"/>
  <c r="B48" i="19" s="1"/>
  <c r="P47" i="17"/>
  <c r="O47"/>
  <c r="N47"/>
  <c r="M47"/>
  <c r="L47"/>
  <c r="K47"/>
  <c r="J47"/>
  <c r="I47"/>
  <c r="H47"/>
  <c r="G47"/>
  <c r="F47"/>
  <c r="E47"/>
  <c r="D47"/>
  <c r="C47"/>
  <c r="C47" i="19" s="1"/>
  <c r="B47" i="17"/>
  <c r="B47" i="19" s="1"/>
  <c r="A47" i="17"/>
  <c r="P46"/>
  <c r="O46"/>
  <c r="N46"/>
  <c r="M46"/>
  <c r="L46"/>
  <c r="K46"/>
  <c r="J46"/>
  <c r="I46"/>
  <c r="H46"/>
  <c r="G46"/>
  <c r="F46"/>
  <c r="E46"/>
  <c r="D46"/>
  <c r="B46"/>
  <c r="B46" i="19" s="1"/>
  <c r="P45" i="17"/>
  <c r="O45"/>
  <c r="N45"/>
  <c r="M45"/>
  <c r="L45"/>
  <c r="K45"/>
  <c r="J45"/>
  <c r="I45"/>
  <c r="H45"/>
  <c r="G45"/>
  <c r="F45"/>
  <c r="E45"/>
  <c r="D45"/>
  <c r="A45"/>
  <c r="P44"/>
  <c r="O44"/>
  <c r="N44"/>
  <c r="M44"/>
  <c r="L44"/>
  <c r="K44"/>
  <c r="J44"/>
  <c r="I44"/>
  <c r="H44"/>
  <c r="G44"/>
  <c r="F44"/>
  <c r="E44"/>
  <c r="D44"/>
  <c r="A44"/>
  <c r="P43"/>
  <c r="O43"/>
  <c r="N43"/>
  <c r="M43"/>
  <c r="L43"/>
  <c r="K43"/>
  <c r="J43"/>
  <c r="I43"/>
  <c r="H43"/>
  <c r="G43"/>
  <c r="F43"/>
  <c r="E43"/>
  <c r="D43"/>
  <c r="B43"/>
  <c r="B43" i="19" s="1"/>
  <c r="A43" i="17"/>
  <c r="P28"/>
  <c r="O28"/>
  <c r="N28"/>
  <c r="M28"/>
  <c r="L28"/>
  <c r="K28"/>
  <c r="J28"/>
  <c r="I28"/>
  <c r="H28"/>
  <c r="G28"/>
  <c r="F28"/>
  <c r="E28"/>
  <c r="D28"/>
  <c r="C28"/>
  <c r="B28"/>
  <c r="A28"/>
  <c r="P27"/>
  <c r="O27"/>
  <c r="N27"/>
  <c r="M27"/>
  <c r="L27"/>
  <c r="K27"/>
  <c r="J27"/>
  <c r="I27"/>
  <c r="H27"/>
  <c r="G27"/>
  <c r="F27"/>
  <c r="E27"/>
  <c r="D27"/>
  <c r="B27"/>
  <c r="B27" i="19" s="1"/>
  <c r="P26" i="17"/>
  <c r="O26"/>
  <c r="N26"/>
  <c r="M26"/>
  <c r="L26"/>
  <c r="K26"/>
  <c r="J26"/>
  <c r="I26"/>
  <c r="H26"/>
  <c r="G26"/>
  <c r="F26"/>
  <c r="E26"/>
  <c r="D26"/>
  <c r="C26"/>
  <c r="C26" i="19" s="1"/>
  <c r="B26" i="17"/>
  <c r="B26" i="19" s="1"/>
  <c r="A26" i="17"/>
  <c r="P25"/>
  <c r="O25"/>
  <c r="N25"/>
  <c r="M25"/>
  <c r="L25"/>
  <c r="K25"/>
  <c r="J25"/>
  <c r="I25"/>
  <c r="H25"/>
  <c r="G25"/>
  <c r="F25"/>
  <c r="E25"/>
  <c r="D25"/>
  <c r="A25"/>
  <c r="P24"/>
  <c r="O24"/>
  <c r="N24"/>
  <c r="M24"/>
  <c r="L24"/>
  <c r="K24"/>
  <c r="J24"/>
  <c r="I24"/>
  <c r="H24"/>
  <c r="G24"/>
  <c r="F24"/>
  <c r="E24"/>
  <c r="D24"/>
  <c r="B24"/>
  <c r="B24" i="19" s="1"/>
  <c r="A24" i="17"/>
  <c r="P42"/>
  <c r="O42"/>
  <c r="N42"/>
  <c r="M42"/>
  <c r="L42"/>
  <c r="K42"/>
  <c r="J42"/>
  <c r="I42"/>
  <c r="H42"/>
  <c r="G42"/>
  <c r="F42"/>
  <c r="E42"/>
  <c r="D42"/>
  <c r="C42"/>
  <c r="B42"/>
  <c r="A42"/>
  <c r="P36"/>
  <c r="O36"/>
  <c r="N36"/>
  <c r="M36"/>
  <c r="L36"/>
  <c r="K36"/>
  <c r="J36"/>
  <c r="I36"/>
  <c r="H36"/>
  <c r="G36"/>
  <c r="F36"/>
  <c r="E36"/>
  <c r="D36"/>
  <c r="B36"/>
  <c r="B36" i="19" s="1"/>
  <c r="P32" i="17"/>
  <c r="O32"/>
  <c r="N32"/>
  <c r="M32"/>
  <c r="L32"/>
  <c r="K32"/>
  <c r="J32"/>
  <c r="I32"/>
  <c r="H32"/>
  <c r="G32"/>
  <c r="F32"/>
  <c r="E32"/>
  <c r="D32"/>
  <c r="C32"/>
  <c r="C32" i="19" s="1"/>
  <c r="B32" i="17"/>
  <c r="B32" i="19" s="1"/>
  <c r="A32" i="17"/>
  <c r="P31"/>
  <c r="O31"/>
  <c r="N31"/>
  <c r="M31"/>
  <c r="L31"/>
  <c r="K31"/>
  <c r="J31"/>
  <c r="I31"/>
  <c r="H31"/>
  <c r="G31"/>
  <c r="F31"/>
  <c r="E31"/>
  <c r="D31"/>
  <c r="C31"/>
  <c r="C31" i="19" s="1"/>
  <c r="B31" i="17"/>
  <c r="B31" i="19" s="1"/>
  <c r="A31" i="17"/>
  <c r="P40"/>
  <c r="O40"/>
  <c r="N40"/>
  <c r="M40"/>
  <c r="L40"/>
  <c r="K40"/>
  <c r="J40"/>
  <c r="I40"/>
  <c r="H40"/>
  <c r="G40"/>
  <c r="F40"/>
  <c r="E40"/>
  <c r="D40"/>
  <c r="B40"/>
  <c r="B40" i="19" s="1"/>
  <c r="A40" i="17"/>
  <c r="P39"/>
  <c r="O39"/>
  <c r="N39"/>
  <c r="M39"/>
  <c r="L39"/>
  <c r="K39"/>
  <c r="J39"/>
  <c r="I39"/>
  <c r="H39"/>
  <c r="G39"/>
  <c r="F39"/>
  <c r="E39"/>
  <c r="D39"/>
  <c r="B39"/>
  <c r="B39" i="19" s="1"/>
  <c r="A39" i="17"/>
  <c r="P30"/>
  <c r="O30"/>
  <c r="N30"/>
  <c r="M30"/>
  <c r="L30"/>
  <c r="K30"/>
  <c r="J30"/>
  <c r="I30"/>
  <c r="H30"/>
  <c r="G30"/>
  <c r="F30"/>
  <c r="E30"/>
  <c r="D30"/>
  <c r="P29"/>
  <c r="O29"/>
  <c r="N29"/>
  <c r="M29"/>
  <c r="L29"/>
  <c r="K29"/>
  <c r="J29"/>
  <c r="I29"/>
  <c r="H29"/>
  <c r="G29"/>
  <c r="F29"/>
  <c r="B29"/>
  <c r="B29" i="19" s="1"/>
  <c r="A29" i="17"/>
  <c r="P23"/>
  <c r="O23"/>
  <c r="N23"/>
  <c r="M23"/>
  <c r="L23"/>
  <c r="K23"/>
  <c r="J23"/>
  <c r="I23"/>
  <c r="H23"/>
  <c r="G23"/>
  <c r="F23"/>
  <c r="E23"/>
  <c r="D23"/>
  <c r="C23"/>
  <c r="B23"/>
  <c r="A23"/>
  <c r="P22"/>
  <c r="O22"/>
  <c r="N22"/>
  <c r="M22"/>
  <c r="L22"/>
  <c r="K22"/>
  <c r="J22"/>
  <c r="I22"/>
  <c r="H22"/>
  <c r="G22"/>
  <c r="F22"/>
  <c r="E22"/>
  <c r="D22"/>
  <c r="C22"/>
  <c r="C22" i="19" s="1"/>
  <c r="B22" i="17"/>
  <c r="B22" i="19" s="1"/>
  <c r="A20" i="17"/>
  <c r="P21"/>
  <c r="O21"/>
  <c r="N21"/>
  <c r="M21"/>
  <c r="L21"/>
  <c r="K21"/>
  <c r="J21"/>
  <c r="I21"/>
  <c r="H21"/>
  <c r="G21"/>
  <c r="F21"/>
  <c r="E21"/>
  <c r="D21"/>
  <c r="C21"/>
  <c r="C21" i="19" s="1"/>
  <c r="B21" i="17"/>
  <c r="B21" i="19" s="1"/>
  <c r="A21" i="17"/>
  <c r="P19"/>
  <c r="O19"/>
  <c r="N19"/>
  <c r="M19"/>
  <c r="L19"/>
  <c r="K19"/>
  <c r="J19"/>
  <c r="I19"/>
  <c r="H19"/>
  <c r="G19"/>
  <c r="F19"/>
  <c r="E19"/>
  <c r="D19"/>
  <c r="B19"/>
  <c r="B19" i="19" s="1"/>
  <c r="P18" i="17"/>
  <c r="O18"/>
  <c r="N18"/>
  <c r="M18"/>
  <c r="L18"/>
  <c r="K18"/>
  <c r="J18"/>
  <c r="I18"/>
  <c r="H18"/>
  <c r="G18"/>
  <c r="F18"/>
  <c r="E18"/>
  <c r="D18"/>
  <c r="C18"/>
  <c r="C18" i="19" s="1"/>
  <c r="B18" i="17"/>
  <c r="B18" i="19" s="1"/>
  <c r="P17" i="17"/>
  <c r="O17"/>
  <c r="N17"/>
  <c r="M17"/>
  <c r="L17"/>
  <c r="K17"/>
  <c r="J17"/>
  <c r="I17"/>
  <c r="H17"/>
  <c r="G17"/>
  <c r="F17"/>
  <c r="E17"/>
  <c r="D17"/>
  <c r="C17"/>
  <c r="C17" i="19" s="1"/>
  <c r="B17" i="17"/>
  <c r="B17" i="19" s="1"/>
  <c r="A17" i="17"/>
  <c r="P16"/>
  <c r="O16"/>
  <c r="N16"/>
  <c r="M16"/>
  <c r="L16"/>
  <c r="K16"/>
  <c r="J16"/>
  <c r="I16"/>
  <c r="H16"/>
  <c r="G16"/>
  <c r="F16"/>
  <c r="E16"/>
  <c r="D16"/>
  <c r="B16"/>
  <c r="B16" i="19" s="1"/>
  <c r="P15" i="17"/>
  <c r="O15"/>
  <c r="N15"/>
  <c r="M15"/>
  <c r="L15"/>
  <c r="K15"/>
  <c r="J15"/>
  <c r="I15"/>
  <c r="H15"/>
  <c r="G15"/>
  <c r="F15"/>
  <c r="E15"/>
  <c r="D15"/>
  <c r="C15"/>
  <c r="C15" i="19" s="1"/>
  <c r="B15" i="17"/>
  <c r="B15" i="19" s="1"/>
  <c r="A15" i="17"/>
  <c r="P14"/>
  <c r="O14"/>
  <c r="N14"/>
  <c r="M14"/>
  <c r="L14"/>
  <c r="K14"/>
  <c r="J14"/>
  <c r="I14"/>
  <c r="H14"/>
  <c r="G14"/>
  <c r="F14"/>
  <c r="E14"/>
  <c r="D14"/>
  <c r="B14"/>
  <c r="B14" i="19" s="1"/>
  <c r="P13" i="17"/>
  <c r="O13"/>
  <c r="N13"/>
  <c r="M13"/>
  <c r="L13"/>
  <c r="K13"/>
  <c r="J13"/>
  <c r="I13"/>
  <c r="H13"/>
  <c r="G13"/>
  <c r="F13"/>
  <c r="E13"/>
  <c r="D13"/>
  <c r="C13"/>
  <c r="C13" i="19" s="1"/>
  <c r="B13" i="17"/>
  <c r="B13" i="19" s="1"/>
  <c r="A13" i="17"/>
  <c r="P12"/>
  <c r="O12"/>
  <c r="N12"/>
  <c r="M12"/>
  <c r="L12"/>
  <c r="K12"/>
  <c r="J12"/>
  <c r="I12"/>
  <c r="H12"/>
  <c r="G12"/>
  <c r="F12"/>
  <c r="E12"/>
  <c r="D12"/>
  <c r="C12"/>
  <c r="C12" i="19" s="1"/>
  <c r="B12" i="17"/>
  <c r="B12" i="19" s="1"/>
  <c r="A12" i="17"/>
  <c r="P11"/>
  <c r="O11"/>
  <c r="N11"/>
  <c r="M11"/>
  <c r="L11"/>
  <c r="K11"/>
  <c r="J11"/>
  <c r="I11"/>
  <c r="H11"/>
  <c r="G11"/>
  <c r="F11"/>
  <c r="E11"/>
  <c r="D11"/>
  <c r="C11"/>
  <c r="C11" i="19" s="1"/>
  <c r="B11" i="17"/>
  <c r="B11" i="19" s="1"/>
  <c r="P10" i="17"/>
  <c r="O10"/>
  <c r="N10"/>
  <c r="M10"/>
  <c r="L10"/>
  <c r="K10"/>
  <c r="J10"/>
  <c r="I10"/>
  <c r="H10"/>
  <c r="G10"/>
  <c r="F10"/>
  <c r="E10"/>
  <c r="D10"/>
  <c r="C10"/>
  <c r="C10" i="19" s="1"/>
  <c r="B10" i="17"/>
  <c r="B10" i="19" s="1"/>
  <c r="A10" i="17"/>
  <c r="P6"/>
  <c r="O6"/>
  <c r="N6"/>
  <c r="M6"/>
  <c r="L6"/>
  <c r="K6"/>
  <c r="J6"/>
  <c r="I6"/>
  <c r="H6"/>
  <c r="G6"/>
  <c r="F6"/>
  <c r="E6"/>
  <c r="D6"/>
  <c r="C6"/>
  <c r="C6" i="19" s="1"/>
  <c r="B6" i="17"/>
  <c r="B6" i="19" s="1"/>
  <c r="A6" i="17"/>
  <c r="P5"/>
  <c r="O5"/>
  <c r="N5"/>
  <c r="M5"/>
  <c r="L5"/>
  <c r="K5"/>
  <c r="J5"/>
  <c r="I5"/>
  <c r="H5"/>
  <c r="G5"/>
  <c r="F5"/>
  <c r="E5"/>
  <c r="D5"/>
  <c r="B5"/>
  <c r="B5" i="19" s="1"/>
  <c r="A5" i="17"/>
  <c r="P4"/>
  <c r="O4"/>
  <c r="M4"/>
  <c r="L4"/>
  <c r="K4"/>
  <c r="J4"/>
  <c r="I4"/>
  <c r="H4"/>
  <c r="G4"/>
  <c r="F4"/>
  <c r="E4"/>
  <c r="D4"/>
  <c r="A4"/>
  <c r="O3"/>
  <c r="M3"/>
  <c r="L3"/>
  <c r="K3"/>
  <c r="J3"/>
  <c r="I3"/>
  <c r="H3"/>
  <c r="G3"/>
  <c r="F3"/>
  <c r="E3"/>
  <c r="D3"/>
  <c r="A3"/>
  <c r="P3"/>
  <c r="B1"/>
  <c r="A18"/>
  <c r="A23" i="15"/>
  <c r="A26"/>
  <c r="B99"/>
  <c r="D99"/>
  <c r="E99"/>
  <c r="F99"/>
  <c r="G99"/>
  <c r="H99"/>
  <c r="I99"/>
  <c r="J99"/>
  <c r="K99"/>
  <c r="L99"/>
  <c r="M99"/>
  <c r="N99"/>
  <c r="O99"/>
  <c r="P99"/>
  <c r="A94"/>
  <c r="B94"/>
  <c r="C94"/>
  <c r="D94"/>
  <c r="E94"/>
  <c r="F94"/>
  <c r="G94"/>
  <c r="H94"/>
  <c r="I94"/>
  <c r="J94"/>
  <c r="K94"/>
  <c r="L94"/>
  <c r="M94"/>
  <c r="N94"/>
  <c r="O94"/>
  <c r="P94"/>
  <c r="A95"/>
  <c r="B95"/>
  <c r="C95"/>
  <c r="D95"/>
  <c r="E95"/>
  <c r="F95"/>
  <c r="G95"/>
  <c r="H95"/>
  <c r="I95"/>
  <c r="J95"/>
  <c r="K95"/>
  <c r="L95"/>
  <c r="M95"/>
  <c r="N95"/>
  <c r="O95"/>
  <c r="P95"/>
  <c r="A96"/>
  <c r="B96"/>
  <c r="C96"/>
  <c r="D96"/>
  <c r="E96"/>
  <c r="F96"/>
  <c r="G96"/>
  <c r="H96"/>
  <c r="I96"/>
  <c r="J96"/>
  <c r="K96"/>
  <c r="L96"/>
  <c r="M96"/>
  <c r="N96"/>
  <c r="O96"/>
  <c r="P96"/>
  <c r="A97"/>
  <c r="B97"/>
  <c r="C97"/>
  <c r="D97"/>
  <c r="E97"/>
  <c r="F97"/>
  <c r="G97"/>
  <c r="H97"/>
  <c r="I97"/>
  <c r="J97"/>
  <c r="K97"/>
  <c r="L97"/>
  <c r="M97"/>
  <c r="N97"/>
  <c r="O97"/>
  <c r="P97"/>
  <c r="A98"/>
  <c r="B98"/>
  <c r="C98"/>
  <c r="D98"/>
  <c r="E98"/>
  <c r="F98"/>
  <c r="G98"/>
  <c r="H98"/>
  <c r="I98"/>
  <c r="J98"/>
  <c r="K98"/>
  <c r="L98"/>
  <c r="M98"/>
  <c r="N98"/>
  <c r="O98"/>
  <c r="P98"/>
  <c r="A2"/>
  <c r="C2"/>
  <c r="C3" i="17" s="1"/>
  <c r="D2" i="15"/>
  <c r="E2"/>
  <c r="F2"/>
  <c r="G2"/>
  <c r="H2"/>
  <c r="I2"/>
  <c r="J2"/>
  <c r="L2"/>
  <c r="M2"/>
  <c r="O2"/>
  <c r="A3"/>
  <c r="C3"/>
  <c r="C4" i="17" s="1"/>
  <c r="D3" i="15"/>
  <c r="E3"/>
  <c r="F3"/>
  <c r="G3"/>
  <c r="H3"/>
  <c r="I3"/>
  <c r="J3"/>
  <c r="K3"/>
  <c r="L3"/>
  <c r="M3"/>
  <c r="O3"/>
  <c r="P3"/>
  <c r="A4"/>
  <c r="B4"/>
  <c r="D4"/>
  <c r="E4"/>
  <c r="F4"/>
  <c r="G4"/>
  <c r="H4"/>
  <c r="I4"/>
  <c r="J4"/>
  <c r="K4"/>
  <c r="L4"/>
  <c r="M4"/>
  <c r="N4"/>
  <c r="O4"/>
  <c r="P4"/>
  <c r="A5"/>
  <c r="B5"/>
  <c r="C5"/>
  <c r="D5"/>
  <c r="E5"/>
  <c r="F5"/>
  <c r="G5"/>
  <c r="H5"/>
  <c r="I5"/>
  <c r="J5"/>
  <c r="K5"/>
  <c r="L5"/>
  <c r="M5"/>
  <c r="N5"/>
  <c r="O5"/>
  <c r="P5"/>
  <c r="A6"/>
  <c r="B6"/>
  <c r="C6"/>
  <c r="D6"/>
  <c r="E6"/>
  <c r="F6"/>
  <c r="G6"/>
  <c r="H6"/>
  <c r="I6"/>
  <c r="J6"/>
  <c r="K6"/>
  <c r="L6"/>
  <c r="M6"/>
  <c r="N6"/>
  <c r="O6"/>
  <c r="P6"/>
  <c r="A7"/>
  <c r="B7"/>
  <c r="C7"/>
  <c r="D7"/>
  <c r="E7"/>
  <c r="F7"/>
  <c r="G7"/>
  <c r="H7"/>
  <c r="I7"/>
  <c r="J7"/>
  <c r="K7"/>
  <c r="L7"/>
  <c r="M7"/>
  <c r="N7"/>
  <c r="O7"/>
  <c r="P7"/>
  <c r="A8"/>
  <c r="B8"/>
  <c r="C8"/>
  <c r="D8"/>
  <c r="E8"/>
  <c r="F8"/>
  <c r="G8"/>
  <c r="H8"/>
  <c r="I8"/>
  <c r="J8"/>
  <c r="K8"/>
  <c r="L8"/>
  <c r="M8"/>
  <c r="N8"/>
  <c r="O8"/>
  <c r="P8"/>
  <c r="A9"/>
  <c r="B9"/>
  <c r="C9"/>
  <c r="D9"/>
  <c r="E9"/>
  <c r="F9"/>
  <c r="G9"/>
  <c r="H9"/>
  <c r="I9"/>
  <c r="J9"/>
  <c r="K9"/>
  <c r="L9"/>
  <c r="M9"/>
  <c r="N9"/>
  <c r="O9"/>
  <c r="P9"/>
  <c r="A10"/>
  <c r="B10"/>
  <c r="C10"/>
  <c r="D10"/>
  <c r="E10"/>
  <c r="F10"/>
  <c r="G10"/>
  <c r="H10"/>
  <c r="I10"/>
  <c r="J10"/>
  <c r="K10"/>
  <c r="L10"/>
  <c r="M10"/>
  <c r="N10"/>
  <c r="O10"/>
  <c r="P10"/>
  <c r="A11"/>
  <c r="B11"/>
  <c r="C11"/>
  <c r="D11"/>
  <c r="E11"/>
  <c r="F11"/>
  <c r="G11"/>
  <c r="H11"/>
  <c r="I11"/>
  <c r="J11"/>
  <c r="K11"/>
  <c r="L11"/>
  <c r="M11"/>
  <c r="N11"/>
  <c r="O11"/>
  <c r="P11"/>
  <c r="A12"/>
  <c r="B12"/>
  <c r="C12"/>
  <c r="D12"/>
  <c r="E12"/>
  <c r="F12"/>
  <c r="G12"/>
  <c r="H12"/>
  <c r="I12"/>
  <c r="J12"/>
  <c r="K12"/>
  <c r="L12"/>
  <c r="M12"/>
  <c r="N12"/>
  <c r="O12"/>
  <c r="P12"/>
  <c r="B13"/>
  <c r="C13"/>
  <c r="D13"/>
  <c r="E13"/>
  <c r="F13"/>
  <c r="G13"/>
  <c r="H13"/>
  <c r="I13"/>
  <c r="J13"/>
  <c r="K13"/>
  <c r="L13"/>
  <c r="M13"/>
  <c r="N13"/>
  <c r="O13"/>
  <c r="P13"/>
  <c r="A14"/>
  <c r="B14"/>
  <c r="C14"/>
  <c r="D14"/>
  <c r="E14"/>
  <c r="F14"/>
  <c r="G14"/>
  <c r="H14"/>
  <c r="I14"/>
  <c r="J14"/>
  <c r="K14"/>
  <c r="L14"/>
  <c r="M14"/>
  <c r="N14"/>
  <c r="O14"/>
  <c r="P14"/>
  <c r="B15"/>
  <c r="C15"/>
  <c r="D15"/>
  <c r="E15"/>
  <c r="F15"/>
  <c r="G15"/>
  <c r="H15"/>
  <c r="I15"/>
  <c r="J15"/>
  <c r="K15"/>
  <c r="L15"/>
  <c r="M15"/>
  <c r="N15"/>
  <c r="O15"/>
  <c r="P15"/>
  <c r="A17"/>
  <c r="B17"/>
  <c r="C17"/>
  <c r="D17"/>
  <c r="E17"/>
  <c r="F17"/>
  <c r="G17"/>
  <c r="H17"/>
  <c r="I17"/>
  <c r="J17"/>
  <c r="K17"/>
  <c r="L17"/>
  <c r="M17"/>
  <c r="N17"/>
  <c r="O17"/>
  <c r="P17"/>
  <c r="A16"/>
  <c r="B16"/>
  <c r="C16"/>
  <c r="D16"/>
  <c r="E16"/>
  <c r="F16"/>
  <c r="G16"/>
  <c r="H16"/>
  <c r="I16"/>
  <c r="J16"/>
  <c r="K16"/>
  <c r="L16"/>
  <c r="M16"/>
  <c r="N16"/>
  <c r="O16"/>
  <c r="P16"/>
  <c r="A18"/>
  <c r="B18"/>
  <c r="C18"/>
  <c r="D18"/>
  <c r="E18"/>
  <c r="F18"/>
  <c r="G18"/>
  <c r="H18"/>
  <c r="I18"/>
  <c r="J18"/>
  <c r="K18"/>
  <c r="L18"/>
  <c r="M18"/>
  <c r="N18"/>
  <c r="O18"/>
  <c r="P18"/>
  <c r="A19"/>
  <c r="B19"/>
  <c r="C19"/>
  <c r="D19"/>
  <c r="E19"/>
  <c r="F19"/>
  <c r="G19"/>
  <c r="H19"/>
  <c r="I19"/>
  <c r="J19"/>
  <c r="K19"/>
  <c r="L19"/>
  <c r="M19"/>
  <c r="N19"/>
  <c r="O19"/>
  <c r="P19"/>
  <c r="A20"/>
  <c r="B20"/>
  <c r="C20"/>
  <c r="D20"/>
  <c r="E20"/>
  <c r="F20"/>
  <c r="G20"/>
  <c r="H20"/>
  <c r="I20"/>
  <c r="J20"/>
  <c r="K20"/>
  <c r="L20"/>
  <c r="M20"/>
  <c r="N20"/>
  <c r="O20"/>
  <c r="P20"/>
  <c r="B21"/>
  <c r="C21"/>
  <c r="D21"/>
  <c r="E21"/>
  <c r="F21"/>
  <c r="G21"/>
  <c r="H21"/>
  <c r="I21"/>
  <c r="J21"/>
  <c r="K21"/>
  <c r="L21"/>
  <c r="M21"/>
  <c r="N21"/>
  <c r="O21"/>
  <c r="P21"/>
  <c r="A22"/>
  <c r="B22"/>
  <c r="C22"/>
  <c r="D22"/>
  <c r="E22"/>
  <c r="F22"/>
  <c r="G22"/>
  <c r="H22"/>
  <c r="I22"/>
  <c r="J22"/>
  <c r="K22"/>
  <c r="L22"/>
  <c r="M22"/>
  <c r="N22"/>
  <c r="O22"/>
  <c r="P22"/>
  <c r="B23"/>
  <c r="C23"/>
  <c r="D23"/>
  <c r="E23"/>
  <c r="F23"/>
  <c r="G23"/>
  <c r="H23"/>
  <c r="I23"/>
  <c r="J23"/>
  <c r="K23"/>
  <c r="L23"/>
  <c r="M23"/>
  <c r="N23"/>
  <c r="O23"/>
  <c r="P23"/>
  <c r="A24"/>
  <c r="B24"/>
  <c r="C24"/>
  <c r="D24"/>
  <c r="E24"/>
  <c r="F24"/>
  <c r="G24"/>
  <c r="H24"/>
  <c r="I24"/>
  <c r="J24"/>
  <c r="K24"/>
  <c r="L24"/>
  <c r="M24"/>
  <c r="N24"/>
  <c r="O24"/>
  <c r="P24"/>
  <c r="A25"/>
  <c r="B25"/>
  <c r="C25"/>
  <c r="D25"/>
  <c r="E25"/>
  <c r="F25"/>
  <c r="G25"/>
  <c r="H25"/>
  <c r="I25"/>
  <c r="J25"/>
  <c r="K25"/>
  <c r="L25"/>
  <c r="M25"/>
  <c r="N25"/>
  <c r="O25"/>
  <c r="P25"/>
  <c r="B26"/>
  <c r="C26"/>
  <c r="D26"/>
  <c r="E26"/>
  <c r="F26"/>
  <c r="G26"/>
  <c r="H26"/>
  <c r="I26"/>
  <c r="J26"/>
  <c r="K26"/>
  <c r="L26"/>
  <c r="M26"/>
  <c r="N26"/>
  <c r="O26"/>
  <c r="P26"/>
  <c r="A27"/>
  <c r="B27"/>
  <c r="C27"/>
  <c r="D27"/>
  <c r="E27"/>
  <c r="F27"/>
  <c r="G27"/>
  <c r="H27"/>
  <c r="I27"/>
  <c r="J27"/>
  <c r="K27"/>
  <c r="L27"/>
  <c r="M27"/>
  <c r="N27"/>
  <c r="O27"/>
  <c r="P27"/>
  <c r="A28"/>
  <c r="B28"/>
  <c r="C28"/>
  <c r="D28"/>
  <c r="E28"/>
  <c r="F28"/>
  <c r="G28"/>
  <c r="H28"/>
  <c r="I28"/>
  <c r="J28"/>
  <c r="K28"/>
  <c r="L28"/>
  <c r="M28"/>
  <c r="N28"/>
  <c r="O28"/>
  <c r="P28"/>
  <c r="A29"/>
  <c r="B29"/>
  <c r="C29"/>
  <c r="D29"/>
  <c r="E29"/>
  <c r="F29"/>
  <c r="G29"/>
  <c r="H29"/>
  <c r="I29"/>
  <c r="J29"/>
  <c r="K29"/>
  <c r="L29"/>
  <c r="M29"/>
  <c r="N29"/>
  <c r="O29"/>
  <c r="P29"/>
  <c r="A30"/>
  <c r="B30"/>
  <c r="C30"/>
  <c r="D30"/>
  <c r="E30"/>
  <c r="F30"/>
  <c r="G30"/>
  <c r="H30"/>
  <c r="I30"/>
  <c r="J30"/>
  <c r="K30"/>
  <c r="L30"/>
  <c r="M30"/>
  <c r="N30"/>
  <c r="O30"/>
  <c r="P30"/>
  <c r="A31"/>
  <c r="B31"/>
  <c r="C31"/>
  <c r="D31"/>
  <c r="E31"/>
  <c r="F31"/>
  <c r="G31"/>
  <c r="H31"/>
  <c r="I31"/>
  <c r="J31"/>
  <c r="K31"/>
  <c r="L31"/>
  <c r="M31"/>
  <c r="N31"/>
  <c r="O31"/>
  <c r="P31"/>
  <c r="B32"/>
  <c r="D32"/>
  <c r="E32"/>
  <c r="F32"/>
  <c r="G32"/>
  <c r="H32"/>
  <c r="I32"/>
  <c r="J32"/>
  <c r="K32"/>
  <c r="L32"/>
  <c r="M32"/>
  <c r="N32"/>
  <c r="O32"/>
  <c r="P32"/>
  <c r="A33"/>
  <c r="B33"/>
  <c r="C33"/>
  <c r="D33"/>
  <c r="E33"/>
  <c r="F33"/>
  <c r="G33"/>
  <c r="H33"/>
  <c r="I33"/>
  <c r="J33"/>
  <c r="K33"/>
  <c r="L33"/>
  <c r="M33"/>
  <c r="N33"/>
  <c r="O33"/>
  <c r="P33"/>
  <c r="A34"/>
  <c r="B34"/>
  <c r="C34"/>
  <c r="D34"/>
  <c r="E34"/>
  <c r="F34"/>
  <c r="G34"/>
  <c r="H34"/>
  <c r="I34"/>
  <c r="J34"/>
  <c r="K34"/>
  <c r="L34"/>
  <c r="M34"/>
  <c r="N34"/>
  <c r="O34"/>
  <c r="P34"/>
  <c r="A35"/>
  <c r="B35"/>
  <c r="C35"/>
  <c r="D35"/>
  <c r="E35"/>
  <c r="F35"/>
  <c r="G35"/>
  <c r="H35"/>
  <c r="I35"/>
  <c r="J35"/>
  <c r="K35"/>
  <c r="L35"/>
  <c r="M35"/>
  <c r="N35"/>
  <c r="O35"/>
  <c r="P35"/>
  <c r="A36"/>
  <c r="B36"/>
  <c r="C36"/>
  <c r="D36"/>
  <c r="E36"/>
  <c r="F36"/>
  <c r="G36"/>
  <c r="H36"/>
  <c r="I36"/>
  <c r="J36"/>
  <c r="K36"/>
  <c r="L36"/>
  <c r="M36"/>
  <c r="N36"/>
  <c r="O36"/>
  <c r="P36"/>
  <c r="B37"/>
  <c r="D37"/>
  <c r="E37"/>
  <c r="F37"/>
  <c r="G37"/>
  <c r="H37"/>
  <c r="I37"/>
  <c r="J37"/>
  <c r="K37"/>
  <c r="L37"/>
  <c r="M37"/>
  <c r="N37"/>
  <c r="O37"/>
  <c r="P37"/>
  <c r="A38"/>
  <c r="B38"/>
  <c r="C38"/>
  <c r="D38"/>
  <c r="E38"/>
  <c r="F38"/>
  <c r="G38"/>
  <c r="H38"/>
  <c r="I38"/>
  <c r="J38"/>
  <c r="K38"/>
  <c r="L38"/>
  <c r="M38"/>
  <c r="N38"/>
  <c r="O38"/>
  <c r="P38"/>
  <c r="A39"/>
  <c r="B39"/>
  <c r="C39"/>
  <c r="D39"/>
  <c r="E39"/>
  <c r="F39"/>
  <c r="G39"/>
  <c r="H39"/>
  <c r="I39"/>
  <c r="J39"/>
  <c r="K39"/>
  <c r="L39"/>
  <c r="M39"/>
  <c r="N39"/>
  <c r="O39"/>
  <c r="P39"/>
  <c r="A40"/>
  <c r="B40"/>
  <c r="C40"/>
  <c r="D40"/>
  <c r="E40"/>
  <c r="F40"/>
  <c r="G40"/>
  <c r="H40"/>
  <c r="I40"/>
  <c r="J40"/>
  <c r="K40"/>
  <c r="L40"/>
  <c r="M40"/>
  <c r="N40"/>
  <c r="O40"/>
  <c r="P40"/>
  <c r="A41"/>
  <c r="B41"/>
  <c r="C41"/>
  <c r="D41"/>
  <c r="E41"/>
  <c r="F41"/>
  <c r="G41"/>
  <c r="H41"/>
  <c r="I41"/>
  <c r="J41"/>
  <c r="K41"/>
  <c r="L41"/>
  <c r="M41"/>
  <c r="N41"/>
  <c r="O41"/>
  <c r="P41"/>
  <c r="B42"/>
  <c r="C42"/>
  <c r="D42"/>
  <c r="E42"/>
  <c r="F42"/>
  <c r="G42"/>
  <c r="H42"/>
  <c r="I42"/>
  <c r="J42"/>
  <c r="K42"/>
  <c r="L42"/>
  <c r="M42"/>
  <c r="N42"/>
  <c r="O42"/>
  <c r="P42"/>
  <c r="B43"/>
  <c r="D43"/>
  <c r="E43"/>
  <c r="F43"/>
  <c r="G43"/>
  <c r="H43"/>
  <c r="I43"/>
  <c r="J43"/>
  <c r="K43"/>
  <c r="L43"/>
  <c r="M43"/>
  <c r="N43"/>
  <c r="O43"/>
  <c r="P43"/>
  <c r="A47"/>
  <c r="B47"/>
  <c r="C47"/>
  <c r="D47"/>
  <c r="E47"/>
  <c r="F47"/>
  <c r="G47"/>
  <c r="H47"/>
  <c r="I47"/>
  <c r="J47"/>
  <c r="K47"/>
  <c r="L47"/>
  <c r="M47"/>
  <c r="N47"/>
  <c r="O47"/>
  <c r="P47"/>
  <c r="A48"/>
  <c r="B48"/>
  <c r="C48"/>
  <c r="D48"/>
  <c r="E48"/>
  <c r="F48"/>
  <c r="G48"/>
  <c r="H48"/>
  <c r="I48"/>
  <c r="J48"/>
  <c r="K48"/>
  <c r="L48"/>
  <c r="M48"/>
  <c r="N48"/>
  <c r="O48"/>
  <c r="P48"/>
  <c r="A49"/>
  <c r="B49"/>
  <c r="C49"/>
  <c r="D49"/>
  <c r="E49"/>
  <c r="F49"/>
  <c r="G49"/>
  <c r="H49"/>
  <c r="I49"/>
  <c r="J49"/>
  <c r="K49"/>
  <c r="L49"/>
  <c r="M49"/>
  <c r="N49"/>
  <c r="O49"/>
  <c r="P49"/>
  <c r="A50"/>
  <c r="B50"/>
  <c r="C50"/>
  <c r="D50"/>
  <c r="E50"/>
  <c r="F50"/>
  <c r="G50"/>
  <c r="H50"/>
  <c r="I50"/>
  <c r="J50"/>
  <c r="K50"/>
  <c r="L50"/>
  <c r="M50"/>
  <c r="N50"/>
  <c r="O50"/>
  <c r="P50"/>
  <c r="A51"/>
  <c r="B51"/>
  <c r="C51"/>
  <c r="D51"/>
  <c r="E51"/>
  <c r="F51"/>
  <c r="G51"/>
  <c r="H51"/>
  <c r="I51"/>
  <c r="J51"/>
  <c r="K51"/>
  <c r="L51"/>
  <c r="M51"/>
  <c r="N51"/>
  <c r="O51"/>
  <c r="P51"/>
  <c r="A44"/>
  <c r="B44"/>
  <c r="C44"/>
  <c r="D44"/>
  <c r="E44"/>
  <c r="F44"/>
  <c r="G44"/>
  <c r="H44"/>
  <c r="I44"/>
  <c r="J44"/>
  <c r="K44"/>
  <c r="L44"/>
  <c r="M44"/>
  <c r="N44"/>
  <c r="O44"/>
  <c r="P44"/>
  <c r="A45"/>
  <c r="B45"/>
  <c r="C45"/>
  <c r="D45"/>
  <c r="E45"/>
  <c r="F45"/>
  <c r="G45"/>
  <c r="H45"/>
  <c r="I45"/>
  <c r="J45"/>
  <c r="K45"/>
  <c r="L45"/>
  <c r="M45"/>
  <c r="N45"/>
  <c r="O45"/>
  <c r="P45"/>
  <c r="A52"/>
  <c r="B52"/>
  <c r="C52"/>
  <c r="D52"/>
  <c r="E52"/>
  <c r="F52"/>
  <c r="G52"/>
  <c r="H52"/>
  <c r="I52"/>
  <c r="J52"/>
  <c r="K52"/>
  <c r="L52"/>
  <c r="M52"/>
  <c r="N52"/>
  <c r="O52"/>
  <c r="P52"/>
  <c r="A53"/>
  <c r="B53"/>
  <c r="C53"/>
  <c r="D53"/>
  <c r="E53"/>
  <c r="F53"/>
  <c r="G53"/>
  <c r="H53"/>
  <c r="I53"/>
  <c r="J53"/>
  <c r="K53"/>
  <c r="L53"/>
  <c r="M53"/>
  <c r="N53"/>
  <c r="O53"/>
  <c r="P53"/>
  <c r="A54"/>
  <c r="B54"/>
  <c r="C54"/>
  <c r="D54"/>
  <c r="E54"/>
  <c r="F54"/>
  <c r="G54"/>
  <c r="H54"/>
  <c r="I54"/>
  <c r="J54"/>
  <c r="K54"/>
  <c r="L54"/>
  <c r="M54"/>
  <c r="N54"/>
  <c r="O54"/>
  <c r="P54"/>
  <c r="A55"/>
  <c r="B55"/>
  <c r="C55"/>
  <c r="D55"/>
  <c r="E55"/>
  <c r="F55"/>
  <c r="G55"/>
  <c r="H55"/>
  <c r="I55"/>
  <c r="J55"/>
  <c r="K55"/>
  <c r="L55"/>
  <c r="M55"/>
  <c r="N55"/>
  <c r="O55"/>
  <c r="P55"/>
  <c r="A56"/>
  <c r="B56"/>
  <c r="C56"/>
  <c r="D56"/>
  <c r="E56"/>
  <c r="F56"/>
  <c r="G56"/>
  <c r="H56"/>
  <c r="I56"/>
  <c r="J56"/>
  <c r="K56"/>
  <c r="L56"/>
  <c r="M56"/>
  <c r="N56"/>
  <c r="O56"/>
  <c r="P56"/>
  <c r="B57"/>
  <c r="C57"/>
  <c r="D57"/>
  <c r="E57"/>
  <c r="F57"/>
  <c r="G57"/>
  <c r="H57"/>
  <c r="I57"/>
  <c r="J57"/>
  <c r="K57"/>
  <c r="L57"/>
  <c r="M57"/>
  <c r="N57"/>
  <c r="O57"/>
  <c r="P57"/>
  <c r="A58"/>
  <c r="B58"/>
  <c r="C58"/>
  <c r="D58"/>
  <c r="E58"/>
  <c r="F58"/>
  <c r="G58"/>
  <c r="H58"/>
  <c r="I58"/>
  <c r="J58"/>
  <c r="K58"/>
  <c r="L58"/>
  <c r="M58"/>
  <c r="N58"/>
  <c r="O58"/>
  <c r="P58"/>
  <c r="A71"/>
  <c r="B71"/>
  <c r="F71"/>
  <c r="G71"/>
  <c r="H71"/>
  <c r="I71"/>
  <c r="J71"/>
  <c r="K71"/>
  <c r="L71"/>
  <c r="M71"/>
  <c r="N71"/>
  <c r="O71"/>
  <c r="P71"/>
  <c r="A72"/>
  <c r="D72"/>
  <c r="E72"/>
  <c r="F72"/>
  <c r="G72"/>
  <c r="H72"/>
  <c r="I72"/>
  <c r="J72"/>
  <c r="K72"/>
  <c r="L72"/>
  <c r="M72"/>
  <c r="N72"/>
  <c r="O72"/>
  <c r="P72"/>
  <c r="A73"/>
  <c r="D73"/>
  <c r="E73"/>
  <c r="F73"/>
  <c r="G73"/>
  <c r="H73"/>
  <c r="I73"/>
  <c r="J73"/>
  <c r="K73"/>
  <c r="L73"/>
  <c r="M73"/>
  <c r="N73"/>
  <c r="O73"/>
  <c r="P73"/>
  <c r="D74"/>
  <c r="E74"/>
  <c r="F74"/>
  <c r="G74"/>
  <c r="H74"/>
  <c r="I74"/>
  <c r="J74"/>
  <c r="K74"/>
  <c r="L74"/>
  <c r="M74"/>
  <c r="N74"/>
  <c r="O74"/>
  <c r="P74"/>
  <c r="A75"/>
  <c r="B75"/>
  <c r="C75"/>
  <c r="D75"/>
  <c r="E75"/>
  <c r="F75"/>
  <c r="G75"/>
  <c r="H75"/>
  <c r="I75"/>
  <c r="J75"/>
  <c r="K75"/>
  <c r="L75"/>
  <c r="M75"/>
  <c r="N75"/>
  <c r="O75"/>
  <c r="P75"/>
  <c r="A76"/>
  <c r="B76"/>
  <c r="C76"/>
  <c r="D76"/>
  <c r="E76"/>
  <c r="F76"/>
  <c r="G76"/>
  <c r="H76"/>
  <c r="I76"/>
  <c r="J76"/>
  <c r="K76"/>
  <c r="L76"/>
  <c r="M76"/>
  <c r="N76"/>
  <c r="O76"/>
  <c r="P76"/>
  <c r="B80"/>
  <c r="D80"/>
  <c r="E80"/>
  <c r="F80"/>
  <c r="G80"/>
  <c r="H80"/>
  <c r="I80"/>
  <c r="J80"/>
  <c r="K80"/>
  <c r="L80"/>
  <c r="M80"/>
  <c r="N80"/>
  <c r="O80"/>
  <c r="P80"/>
  <c r="A81"/>
  <c r="B81"/>
  <c r="C81"/>
  <c r="D81"/>
  <c r="E81"/>
  <c r="F81"/>
  <c r="G81"/>
  <c r="H81"/>
  <c r="I81"/>
  <c r="J81"/>
  <c r="K81"/>
  <c r="L81"/>
  <c r="M81"/>
  <c r="N81"/>
  <c r="O81"/>
  <c r="P81"/>
  <c r="A86"/>
  <c r="B86"/>
  <c r="C86"/>
  <c r="D86"/>
  <c r="E86"/>
  <c r="F86"/>
  <c r="G86"/>
  <c r="H86"/>
  <c r="I86"/>
  <c r="J86"/>
  <c r="K86"/>
  <c r="L86"/>
  <c r="M86"/>
  <c r="N86"/>
  <c r="O86"/>
  <c r="P86"/>
  <c r="A59"/>
  <c r="B59"/>
  <c r="D59"/>
  <c r="E59"/>
  <c r="F59"/>
  <c r="G59"/>
  <c r="H59"/>
  <c r="I59"/>
  <c r="J59"/>
  <c r="K59"/>
  <c r="L59"/>
  <c r="M59"/>
  <c r="N59"/>
  <c r="O59"/>
  <c r="P59"/>
  <c r="A61"/>
  <c r="C61"/>
  <c r="D61"/>
  <c r="E61"/>
  <c r="F61"/>
  <c r="G61"/>
  <c r="H61"/>
  <c r="I61"/>
  <c r="J61"/>
  <c r="K61"/>
  <c r="L61"/>
  <c r="M61"/>
  <c r="N61"/>
  <c r="O61"/>
  <c r="P61"/>
  <c r="A60"/>
  <c r="D60"/>
  <c r="E60"/>
  <c r="F60"/>
  <c r="G60"/>
  <c r="H60"/>
  <c r="I60"/>
  <c r="J60"/>
  <c r="K60"/>
  <c r="L60"/>
  <c r="M60"/>
  <c r="N60"/>
  <c r="O60"/>
  <c r="P60"/>
  <c r="A62"/>
  <c r="B62"/>
  <c r="C62"/>
  <c r="D62"/>
  <c r="E62"/>
  <c r="F62"/>
  <c r="G62"/>
  <c r="H62"/>
  <c r="I62"/>
  <c r="J62"/>
  <c r="K62"/>
  <c r="L62"/>
  <c r="M62"/>
  <c r="N62"/>
  <c r="O62"/>
  <c r="P62"/>
  <c r="A63"/>
  <c r="B63"/>
  <c r="C63"/>
  <c r="D63"/>
  <c r="E63"/>
  <c r="F63"/>
  <c r="G63"/>
  <c r="H63"/>
  <c r="I63"/>
  <c r="J63"/>
  <c r="K63"/>
  <c r="L63"/>
  <c r="M63"/>
  <c r="N63"/>
  <c r="O63"/>
  <c r="P63"/>
  <c r="A64"/>
  <c r="B64"/>
  <c r="C64"/>
  <c r="D64"/>
  <c r="E64"/>
  <c r="F64"/>
  <c r="G64"/>
  <c r="H64"/>
  <c r="I64"/>
  <c r="J64"/>
  <c r="K64"/>
  <c r="L64"/>
  <c r="M64"/>
  <c r="N64"/>
  <c r="O64"/>
  <c r="P64"/>
  <c r="A65"/>
  <c r="B65"/>
  <c r="C65"/>
  <c r="D65"/>
  <c r="E65"/>
  <c r="F65"/>
  <c r="G65"/>
  <c r="H65"/>
  <c r="I65"/>
  <c r="J65"/>
  <c r="K65"/>
  <c r="L65"/>
  <c r="M65"/>
  <c r="N65"/>
  <c r="O65"/>
  <c r="P65"/>
  <c r="A66"/>
  <c r="B66"/>
  <c r="D66"/>
  <c r="E66"/>
  <c r="F66"/>
  <c r="G66"/>
  <c r="H66"/>
  <c r="I66"/>
  <c r="J66"/>
  <c r="K66"/>
  <c r="L66"/>
  <c r="M66"/>
  <c r="N66"/>
  <c r="O66"/>
  <c r="P66"/>
  <c r="A67"/>
  <c r="B67"/>
  <c r="C67"/>
  <c r="D67"/>
  <c r="E67"/>
  <c r="F67"/>
  <c r="G67"/>
  <c r="H67"/>
  <c r="I67"/>
  <c r="J67"/>
  <c r="K67"/>
  <c r="L67"/>
  <c r="M67"/>
  <c r="N67"/>
  <c r="O67"/>
  <c r="P67"/>
  <c r="A68"/>
  <c r="B68"/>
  <c r="C68"/>
  <c r="D68"/>
  <c r="E68"/>
  <c r="F68"/>
  <c r="G68"/>
  <c r="H68"/>
  <c r="I68"/>
  <c r="J68"/>
  <c r="K68"/>
  <c r="L68"/>
  <c r="M68"/>
  <c r="N68"/>
  <c r="O68"/>
  <c r="P68"/>
  <c r="B69"/>
  <c r="D69"/>
  <c r="E69"/>
  <c r="F69"/>
  <c r="G69"/>
  <c r="H69"/>
  <c r="I69"/>
  <c r="J69"/>
  <c r="K69"/>
  <c r="L69"/>
  <c r="M69"/>
  <c r="N69"/>
  <c r="O69"/>
  <c r="P69"/>
  <c r="A70"/>
  <c r="B70"/>
  <c r="C70"/>
  <c r="D70"/>
  <c r="E70"/>
  <c r="F70"/>
  <c r="G70"/>
  <c r="H70"/>
  <c r="I70"/>
  <c r="J70"/>
  <c r="K70"/>
  <c r="L70"/>
  <c r="M70"/>
  <c r="N70"/>
  <c r="O70"/>
  <c r="P70"/>
  <c r="A87"/>
  <c r="B87"/>
  <c r="D87"/>
  <c r="E87"/>
  <c r="F87"/>
  <c r="G87"/>
  <c r="H87"/>
  <c r="I87"/>
  <c r="J87"/>
  <c r="K87"/>
  <c r="L87"/>
  <c r="M87"/>
  <c r="N87"/>
  <c r="O87"/>
  <c r="P87"/>
  <c r="A88"/>
  <c r="D88"/>
  <c r="E88"/>
  <c r="F88"/>
  <c r="G88"/>
  <c r="H88"/>
  <c r="I88"/>
  <c r="J88"/>
  <c r="K88"/>
  <c r="L88"/>
  <c r="M88"/>
  <c r="N88"/>
  <c r="O88"/>
  <c r="P88"/>
  <c r="A89"/>
  <c r="D89"/>
  <c r="E89"/>
  <c r="F89"/>
  <c r="G89"/>
  <c r="H89"/>
  <c r="I89"/>
  <c r="J89"/>
  <c r="K89"/>
  <c r="L89"/>
  <c r="M89"/>
  <c r="N89"/>
  <c r="O89"/>
  <c r="P89"/>
  <c r="B90"/>
  <c r="D90"/>
  <c r="E90"/>
  <c r="F90"/>
  <c r="G90"/>
  <c r="H90"/>
  <c r="I90"/>
  <c r="J90"/>
  <c r="K90"/>
  <c r="L90"/>
  <c r="M90"/>
  <c r="N90"/>
  <c r="O90"/>
  <c r="P90"/>
  <c r="A91"/>
  <c r="B91"/>
  <c r="C91"/>
  <c r="D91"/>
  <c r="E91"/>
  <c r="F91"/>
  <c r="G91"/>
  <c r="H91"/>
  <c r="I91"/>
  <c r="J91"/>
  <c r="K91"/>
  <c r="L91"/>
  <c r="M91"/>
  <c r="N91"/>
  <c r="O91"/>
  <c r="P91"/>
  <c r="A92"/>
  <c r="B92"/>
  <c r="D92"/>
  <c r="E92"/>
  <c r="F92"/>
  <c r="G92"/>
  <c r="H92"/>
  <c r="I92"/>
  <c r="J92"/>
  <c r="K92"/>
  <c r="L92"/>
  <c r="M92"/>
  <c r="N92"/>
  <c r="O92"/>
  <c r="P92"/>
  <c r="B93"/>
  <c r="C93"/>
  <c r="D93"/>
  <c r="E93"/>
  <c r="F93"/>
  <c r="G93"/>
  <c r="H93"/>
  <c r="I93"/>
  <c r="J93"/>
  <c r="K93"/>
  <c r="L93"/>
  <c r="M93"/>
  <c r="N93"/>
  <c r="O93"/>
  <c r="P93"/>
  <c r="B1"/>
  <c r="N2"/>
  <c r="P2"/>
  <c r="A93"/>
  <c r="B163" i="7"/>
  <c r="B164"/>
  <c r="C119"/>
  <c r="C120" i="18" s="1"/>
  <c r="B119" i="7"/>
  <c r="B147"/>
  <c r="B148" i="18" s="1"/>
  <c r="C146" i="7"/>
  <c r="B145"/>
  <c r="B146"/>
  <c r="C16" i="17" l="1"/>
  <c r="C16" i="19" s="1"/>
  <c r="C91" i="18"/>
  <c r="C19" i="17"/>
  <c r="C19" i="19" s="1"/>
  <c r="C97" i="18"/>
  <c r="C79" i="15"/>
  <c r="C154" i="18"/>
  <c r="B73" i="15"/>
  <c r="B147" i="18"/>
  <c r="C73" i="15"/>
  <c r="C147" i="18"/>
  <c r="C142" i="7"/>
  <c r="C143" i="18" s="1"/>
  <c r="B120"/>
  <c r="A90" i="15"/>
  <c r="B165" i="18"/>
  <c r="B72" i="15"/>
  <c r="B146" i="18"/>
  <c r="B88" i="15"/>
  <c r="B164" i="18"/>
  <c r="C41" i="17"/>
  <c r="C41" i="19" s="1"/>
  <c r="C161" i="18"/>
  <c r="C83" i="15"/>
  <c r="C159" i="18"/>
  <c r="C14" i="17"/>
  <c r="C14" i="19" s="1"/>
  <c r="C74" i="18"/>
  <c r="B74" i="15"/>
  <c r="C150" i="7"/>
  <c r="C151" i="18" s="1"/>
  <c r="C60" i="15"/>
  <c r="A32"/>
  <c r="A11" i="17"/>
  <c r="A15" i="15"/>
  <c r="C39" i="17"/>
  <c r="C39" i="19" s="1"/>
  <c r="A42" i="15"/>
  <c r="B60"/>
  <c r="A27" i="17"/>
  <c r="C99" i="15"/>
  <c r="A99"/>
  <c r="A74"/>
  <c r="B61"/>
  <c r="C85"/>
  <c r="C35" i="17"/>
  <c r="C35" i="19" s="1"/>
  <c r="C164" i="7"/>
  <c r="A57" i="15"/>
  <c r="C43"/>
  <c r="C151" i="7"/>
  <c r="C152" i="18" s="1"/>
  <c r="C37" i="15"/>
  <c r="A43"/>
  <c r="A37"/>
  <c r="C145" i="7"/>
  <c r="C25" i="17"/>
  <c r="C25" i="19" s="1"/>
  <c r="B44" i="17"/>
  <c r="B44" i="19" s="1"/>
  <c r="B45" i="17"/>
  <c r="B45" i="19" s="1"/>
  <c r="A46" i="17"/>
  <c r="C46"/>
  <c r="C46" i="19" s="1"/>
  <c r="B89" i="15"/>
  <c r="B30" i="17"/>
  <c r="B30" i="19" s="1"/>
  <c r="B25" i="17"/>
  <c r="B25" i="19" s="1"/>
  <c r="C147" i="7"/>
  <c r="C66" i="15"/>
  <c r="C163" i="7" l="1"/>
  <c r="C88" i="15" s="1"/>
  <c r="C89"/>
  <c r="C165" i="18"/>
  <c r="C72" i="15"/>
  <c r="C146" i="18"/>
  <c r="C74" i="15"/>
  <c r="C148" i="18"/>
  <c r="C164"/>
  <c r="A30" i="17"/>
  <c r="A69" i="15"/>
  <c r="C69"/>
  <c r="C44" i="17"/>
  <c r="C44" i="19" s="1"/>
  <c r="C27" i="17"/>
  <c r="C27" i="19" s="1"/>
  <c r="C77" i="15"/>
  <c r="C33" i="17"/>
  <c r="C33" i="19" s="1"/>
  <c r="C45" i="17"/>
  <c r="C45" i="19" s="1"/>
  <c r="C40" i="17"/>
  <c r="C40" i="19" s="1"/>
  <c r="A36" i="17"/>
  <c r="A80" i="15"/>
  <c r="C80"/>
  <c r="C36" i="17"/>
  <c r="C36" i="19" s="1"/>
  <c r="C30" i="17"/>
  <c r="C30" i="19" s="1"/>
  <c r="B2" i="15"/>
  <c r="B3" i="17"/>
  <c r="B3" i="15"/>
  <c r="B4" i="17"/>
</calcChain>
</file>

<file path=xl/sharedStrings.xml><?xml version="1.0" encoding="utf-8"?>
<sst xmlns="http://schemas.openxmlformats.org/spreadsheetml/2006/main" count="323" uniqueCount="307">
  <si>
    <t>SL = Settlements</t>
  </si>
  <si>
    <t>CL = Cropland</t>
  </si>
  <si>
    <t>GL = Grassland</t>
  </si>
  <si>
    <t>WL = Wetlands</t>
  </si>
  <si>
    <t>FL =                       Forest Land</t>
  </si>
  <si>
    <t xml:space="preserve">OL =           Other Land </t>
  </si>
  <si>
    <t>Opening Stocks</t>
  </si>
  <si>
    <t>Solid waste</t>
  </si>
  <si>
    <t>Open sea, oceans</t>
  </si>
  <si>
    <t>Atmosphere</t>
  </si>
  <si>
    <t>Sludge and wastewater</t>
  </si>
  <si>
    <t>Water bodies, rivers</t>
  </si>
  <si>
    <t>lf1 Artificial development</t>
  </si>
  <si>
    <t>lf2 Agriculture development</t>
  </si>
  <si>
    <t>lf3 Internal conversions, rotations</t>
  </si>
  <si>
    <t xml:space="preserve">lf4 Management and alteration of forested land </t>
  </si>
  <si>
    <t xml:space="preserve">lf5 Restoration and development of habitats </t>
  </si>
  <si>
    <t>lf6 Changes of land-cover due to natural and multiple causes</t>
  </si>
  <si>
    <t>lf7 Other land cover changes n.e.s.</t>
  </si>
  <si>
    <t>Reappraisals, reclassifications</t>
  </si>
  <si>
    <t>Adjustment of NECB = NECB 2 - NECB 1</t>
  </si>
  <si>
    <t>GPP (Gross Primary Production)</t>
  </si>
  <si>
    <t>Net gains of biocarbon in soil</t>
  </si>
  <si>
    <t>Net gains of biocarbon in litter and deadwood</t>
  </si>
  <si>
    <t>Biocarbon in aboveground living biomass</t>
  </si>
  <si>
    <t>Biocarbon in litter and deadwood</t>
  </si>
  <si>
    <t>Biocarbon in soil</t>
  </si>
  <si>
    <t>Fish catches/ fishfarms</t>
  </si>
  <si>
    <t>Fish catches/ fisheries</t>
  </si>
  <si>
    <t>Peat extraction</t>
  </si>
  <si>
    <t>Trees</t>
  </si>
  <si>
    <t>Herbaceous vegetation</t>
  </si>
  <si>
    <t>Shrubs</t>
  </si>
  <si>
    <t>Industrial roundwood removals</t>
  </si>
  <si>
    <t>Woodfuel removals</t>
  </si>
  <si>
    <t>Cereals</t>
  </si>
  <si>
    <t>Forage</t>
  </si>
  <si>
    <t>Removals of agriculture leftovers and byproducts (incl. straw…)</t>
  </si>
  <si>
    <t>Vegetation grazed by livestocks</t>
  </si>
  <si>
    <t>Dumping of bio-carbon to water bodies (incl. waste and wastewater)</t>
  </si>
  <si>
    <t xml:space="preserve">Natural outflows to other territories and the sea </t>
  </si>
  <si>
    <t xml:space="preserve">Change in mean forest age </t>
  </si>
  <si>
    <t>Wood removals</t>
  </si>
  <si>
    <t>Biocarbon in water</t>
  </si>
  <si>
    <t>Biocarbon in the atmosphere</t>
  </si>
  <si>
    <t>Biocarbon in the supply and use system</t>
  </si>
  <si>
    <t>Other ecosystem biocarbon pools</t>
  </si>
  <si>
    <t>Biocarbon in other ecosystem pools n.e.c..</t>
  </si>
  <si>
    <t>Vegetation ecosystem respiration (autotrophic)</t>
  </si>
  <si>
    <t>Secondary ecosystem repiration (heterotrophic)</t>
  </si>
  <si>
    <t>NPP (Net Primary Production)</t>
  </si>
  <si>
    <t>Agriculture harvested crops</t>
  </si>
  <si>
    <t>Withdrawals of animal biocarbon</t>
  </si>
  <si>
    <t>Harvest of agriculture crops, wood &amp; other vegetation</t>
  </si>
  <si>
    <t>Other natural disturbances</t>
  </si>
  <si>
    <t>Other net gains of biocarbon</t>
  </si>
  <si>
    <t>Production returns (leftovers, manure, discards…)</t>
  </si>
  <si>
    <t>Consumption returns (sludge, wastewater, solid waste)</t>
  </si>
  <si>
    <t>Other secondary production of bio-carbon</t>
  </si>
  <si>
    <t>Fishery discards</t>
  </si>
  <si>
    <t>Leakage of soil bio-carbon to water bodies (incl. induced erosion)</t>
  </si>
  <si>
    <t>Forest and other ecosystem fires due to anthropogenic cause</t>
  </si>
  <si>
    <t>Other emissions to the atmosphere (VOC, CH4) from anthropogenic origin (IPCC)</t>
  </si>
  <si>
    <t>Other animal withdrawals (incl. hunting)</t>
  </si>
  <si>
    <t>Natural processes and disturbances</t>
  </si>
  <si>
    <t>Inflows from sea/ fish and other animal products</t>
  </si>
  <si>
    <t>Inflows from sea/ vegetal products</t>
  </si>
  <si>
    <t>Withdrawals of secondary biocarbon</t>
  </si>
  <si>
    <t>Fiber crops</t>
  </si>
  <si>
    <t>Fuits excl. melons</t>
  </si>
  <si>
    <t>Oil crops</t>
  </si>
  <si>
    <t>Pulses</t>
  </si>
  <si>
    <t>Toots and Tubers</t>
  </si>
  <si>
    <t>Treenuts</t>
  </si>
  <si>
    <t>Vegetables and Melons</t>
  </si>
  <si>
    <t>Removals of forestry leftovers</t>
  </si>
  <si>
    <t>Combustion of biocarbon fuel</t>
  </si>
  <si>
    <t>Agriculture leftover returns</t>
  </si>
  <si>
    <t>Forestry leftover returns</t>
  </si>
  <si>
    <t>Manure return and application</t>
  </si>
  <si>
    <t>Inflows of biocarbon from other countries &amp; the sea</t>
  </si>
  <si>
    <t>Livestock husbandry products</t>
  </si>
  <si>
    <t>Net indirect loss of biocarbon due to land use change</t>
  </si>
  <si>
    <t>Sludge fertilisation</t>
  </si>
  <si>
    <t>Manure fertilisation</t>
  </si>
  <si>
    <t>Compost fertilisation</t>
  </si>
  <si>
    <t xml:space="preserve">Growth of immature stands of timber </t>
  </si>
  <si>
    <t xml:space="preserve">Growth of environment protection forests </t>
  </si>
  <si>
    <t xml:space="preserve">Growth of fishstocks under moratorium </t>
  </si>
  <si>
    <t xml:space="preserve">Growth of fishstocks in protected areas </t>
  </si>
  <si>
    <t>Accessibility net correction</t>
  </si>
  <si>
    <t>Autonomy  from artificial inputs/ Other</t>
  </si>
  <si>
    <t>Biocarbon in water systems</t>
  </si>
  <si>
    <t>Other removals of biocarbon (incl. peat)</t>
  </si>
  <si>
    <t>Adjustment and reappraisals</t>
  </si>
  <si>
    <t>Accessible carbon surplus in the atmosphere</t>
  </si>
  <si>
    <t>Total outflow of biocarbon (losses)</t>
  </si>
  <si>
    <t>Supply      &amp; use system</t>
  </si>
  <si>
    <t>Ecosystem Carbon Account</t>
  </si>
  <si>
    <t>Other vegetation removals (incl. non wood forest products, algae...)</t>
  </si>
  <si>
    <r>
      <t>CO</t>
    </r>
    <r>
      <rPr>
        <i/>
        <sz val="9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driven acidification</t>
    </r>
  </si>
  <si>
    <t>I. Ecosystem Carbon Basic Balance</t>
  </si>
  <si>
    <t>Net increase of secondary biocarbon stocks</t>
  </si>
  <si>
    <t xml:space="preserve">Net increase of fish stocks/fisheries </t>
  </si>
  <si>
    <t>Net increase of fish stocks/farms</t>
  </si>
  <si>
    <t>Net increase of livestock</t>
  </si>
  <si>
    <t>C1.11</t>
  </si>
  <si>
    <t>C1.12</t>
  </si>
  <si>
    <t>C1.13</t>
  </si>
  <si>
    <t>C1.1</t>
  </si>
  <si>
    <t>C1.2</t>
  </si>
  <si>
    <t>C1.3</t>
  </si>
  <si>
    <t>C1.41</t>
  </si>
  <si>
    <t>C1.42</t>
  </si>
  <si>
    <t>C1.4</t>
  </si>
  <si>
    <t>C1.5</t>
  </si>
  <si>
    <t>C1</t>
  </si>
  <si>
    <t>C2.1</t>
  </si>
  <si>
    <t>C2.2</t>
  </si>
  <si>
    <t>C2.3</t>
  </si>
  <si>
    <t>C2.4</t>
  </si>
  <si>
    <t>C2.a</t>
  </si>
  <si>
    <t>C2.51</t>
  </si>
  <si>
    <t>C2.52</t>
  </si>
  <si>
    <t>C2.53</t>
  </si>
  <si>
    <t>C2.5</t>
  </si>
  <si>
    <t>C2.61</t>
  </si>
  <si>
    <t>C2.62</t>
  </si>
  <si>
    <t>C2.63</t>
  </si>
  <si>
    <t>C2.64</t>
  </si>
  <si>
    <t>C2.6</t>
  </si>
  <si>
    <t>C2.71</t>
  </si>
  <si>
    <t>C2.72</t>
  </si>
  <si>
    <t>C2.73</t>
  </si>
  <si>
    <t>C2.74</t>
  </si>
  <si>
    <t>C2.7</t>
  </si>
  <si>
    <t>C2.81</t>
  </si>
  <si>
    <t>C2.82</t>
  </si>
  <si>
    <t>C2.8</t>
  </si>
  <si>
    <t>C2.b</t>
  </si>
  <si>
    <t>C2</t>
  </si>
  <si>
    <t>C3.11</t>
  </si>
  <si>
    <t>C3.12</t>
  </si>
  <si>
    <t>C3.13</t>
  </si>
  <si>
    <t>C3.14</t>
  </si>
  <si>
    <t>C3.15</t>
  </si>
  <si>
    <t>C3.16</t>
  </si>
  <si>
    <t>C3.17</t>
  </si>
  <si>
    <t>C3.18</t>
  </si>
  <si>
    <t>C3.19</t>
  </si>
  <si>
    <t>C3.1</t>
  </si>
  <si>
    <t>C3.21</t>
  </si>
  <si>
    <t>C3.22</t>
  </si>
  <si>
    <t>C3.2</t>
  </si>
  <si>
    <t>C3.4</t>
  </si>
  <si>
    <t>C3.51</t>
  </si>
  <si>
    <t>C3.52</t>
  </si>
  <si>
    <t>C3.5</t>
  </si>
  <si>
    <t>C3.6</t>
  </si>
  <si>
    <t>C3.7</t>
  </si>
  <si>
    <t>C3.a</t>
  </si>
  <si>
    <t>C3.b</t>
  </si>
  <si>
    <t>C3</t>
  </si>
  <si>
    <t>C4.11</t>
  </si>
  <si>
    <t>C4.12</t>
  </si>
  <si>
    <t>C4.13</t>
  </si>
  <si>
    <t>C4.14</t>
  </si>
  <si>
    <t>C4.15</t>
  </si>
  <si>
    <t>C4.16</t>
  </si>
  <si>
    <t>C4.17</t>
  </si>
  <si>
    <t>C4.1</t>
  </si>
  <si>
    <t>C4.21</t>
  </si>
  <si>
    <t>C4.22</t>
  </si>
  <si>
    <t>C4.2</t>
  </si>
  <si>
    <t>C4.31</t>
  </si>
  <si>
    <t>C4.32</t>
  </si>
  <si>
    <t>C4.33</t>
  </si>
  <si>
    <t>C4.3</t>
  </si>
  <si>
    <t>C4</t>
  </si>
  <si>
    <t>C5</t>
  </si>
  <si>
    <t>C6.1</t>
  </si>
  <si>
    <t>C6.2</t>
  </si>
  <si>
    <t>C6.3</t>
  </si>
  <si>
    <t>C7</t>
  </si>
  <si>
    <t>C8.1</t>
  </si>
  <si>
    <t>C8.21</t>
  </si>
  <si>
    <t>C8.2</t>
  </si>
  <si>
    <t>C8.31</t>
  </si>
  <si>
    <t>C8.32</t>
  </si>
  <si>
    <t>C8.33</t>
  </si>
  <si>
    <t>C8.34</t>
  </si>
  <si>
    <t>C8.3</t>
  </si>
  <si>
    <t>C9.11</t>
  </si>
  <si>
    <t>C9.12</t>
  </si>
  <si>
    <t>C9.13</t>
  </si>
  <si>
    <t>C9.1</t>
  </si>
  <si>
    <t>C9.2</t>
  </si>
  <si>
    <t>C9.3</t>
  </si>
  <si>
    <t>C9.41</t>
  </si>
  <si>
    <t>C9.42</t>
  </si>
  <si>
    <t>C9.43</t>
  </si>
  <si>
    <t>C9.4</t>
  </si>
  <si>
    <t>C9.5</t>
  </si>
  <si>
    <t>C9</t>
  </si>
  <si>
    <t>C10.1</t>
  </si>
  <si>
    <t>C10.2</t>
  </si>
  <si>
    <t>CIP</t>
  </si>
  <si>
    <t>C10.3</t>
  </si>
  <si>
    <t>C12a</t>
  </si>
  <si>
    <t>C12b</t>
  </si>
  <si>
    <t>Imports of biocarbon/ commodities &amp; residuals content</t>
  </si>
  <si>
    <t>Exports of biocarbon/ commodities &amp; residuals content</t>
  </si>
  <si>
    <t>Direct use of fossil carbon</t>
  </si>
  <si>
    <t>Direct use of fossil carbon  /Fuel</t>
  </si>
  <si>
    <t>Direct  use of fossil carbon /Other products (incl. chemicals)</t>
  </si>
  <si>
    <t>C3.8</t>
  </si>
  <si>
    <t>C3.81</t>
  </si>
  <si>
    <t>C3.82</t>
  </si>
  <si>
    <t>C3.3</t>
  </si>
  <si>
    <t>C3.41</t>
  </si>
  <si>
    <t>C3.42</t>
  </si>
  <si>
    <t>C3.71</t>
  </si>
  <si>
    <t>C3.72</t>
  </si>
  <si>
    <t>C3.73</t>
  </si>
  <si>
    <t>C3.74</t>
  </si>
  <si>
    <t>Other extraction of secondary bio-carbon</t>
  </si>
  <si>
    <t>Dumping and leakage of biocarbon to water bodies</t>
  </si>
  <si>
    <t>C6</t>
  </si>
  <si>
    <t xml:space="preserve">Net indirect anthropogenic losses of biocarbon &amp; biofuel combustion </t>
  </si>
  <si>
    <t>Natural biocarbon inflows n.e.c.</t>
  </si>
  <si>
    <t>Net internal transfers between biocarbon pools n.e.c.</t>
  </si>
  <si>
    <t>Net gains of biocarbon in aboveground biomass</t>
  </si>
  <si>
    <t>Products of biomass residuals gasification</t>
  </si>
  <si>
    <t>C13.3</t>
  </si>
  <si>
    <t>Agriculture production residuals</t>
  </si>
  <si>
    <t>Forestry production residuals</t>
  </si>
  <si>
    <t>Basic accessible stock carried over from previous years [+]</t>
  </si>
  <si>
    <t>Restrictions of use [-]</t>
  </si>
  <si>
    <t>Biomass production residuals [-]</t>
  </si>
  <si>
    <t>Other bio-carbon accessibility corrections  [+ or -]</t>
  </si>
  <si>
    <t>Circular reuse of production &amp; consumption residuals [+]</t>
  </si>
  <si>
    <t>Agriculture and forestry leftovers returned to the ecosystem</t>
  </si>
  <si>
    <t>Second generation biofuels</t>
  </si>
  <si>
    <t>Other circular reuse of biomass residuals</t>
  </si>
  <si>
    <t>Other indicator…</t>
  </si>
  <si>
    <t>Change in vulnerability to fires</t>
  </si>
  <si>
    <t>CEH.1</t>
  </si>
  <si>
    <t>CEH.2</t>
  </si>
  <si>
    <t>CEH.3</t>
  </si>
  <si>
    <t>CEH.4</t>
  </si>
  <si>
    <t>CEH.5</t>
  </si>
  <si>
    <t>CEH.6</t>
  </si>
  <si>
    <t>CEH.x</t>
  </si>
  <si>
    <t>CEH</t>
  </si>
  <si>
    <t>II. Accessible Resource Surplus</t>
  </si>
  <si>
    <t>III. Total Uses of Ecosystem Bio and Geo-Carbon</t>
  </si>
  <si>
    <t>C10.21</t>
  </si>
  <si>
    <t>C10.22</t>
  </si>
  <si>
    <t>C10.23</t>
  </si>
  <si>
    <t>C10.24</t>
  </si>
  <si>
    <t>C10.31</t>
  </si>
  <si>
    <t>C10.32</t>
  </si>
  <si>
    <t>C10.4</t>
  </si>
  <si>
    <t>C10.51</t>
  </si>
  <si>
    <t>C10.52</t>
  </si>
  <si>
    <t>C10.53</t>
  </si>
  <si>
    <t>C10.54</t>
  </si>
  <si>
    <t>C10.55</t>
  </si>
  <si>
    <t>C10.56</t>
  </si>
  <si>
    <t>C10.5</t>
  </si>
  <si>
    <t>C10.6</t>
  </si>
  <si>
    <t>C10.7</t>
  </si>
  <si>
    <t>C10.8</t>
  </si>
  <si>
    <t>C10</t>
  </si>
  <si>
    <t>C11</t>
  </si>
  <si>
    <t>C12.1</t>
  </si>
  <si>
    <t>C12.2</t>
  </si>
  <si>
    <t>C12.3</t>
  </si>
  <si>
    <t>C12c</t>
  </si>
  <si>
    <t>C13.11</t>
  </si>
  <si>
    <t>C13.12</t>
  </si>
  <si>
    <t>C13a</t>
  </si>
  <si>
    <t>C13b</t>
  </si>
  <si>
    <t>C14a</t>
  </si>
  <si>
    <t>C14b</t>
  </si>
  <si>
    <t>SCU</t>
  </si>
  <si>
    <t>Composite ecosystem biocarbon health index</t>
  </si>
  <si>
    <t>NECB 2 [Stocks] = Change of biocarbon stocks</t>
  </si>
  <si>
    <t>IV. Table of indexes of intensity of use and ecosystem health</t>
  </si>
  <si>
    <t>Open sea</t>
  </si>
  <si>
    <t>C1.43</t>
  </si>
  <si>
    <t>Virtual biocarbon embedded into imported commodities</t>
  </si>
  <si>
    <t>Virtual fossil carbon embedded into used commodities</t>
  </si>
  <si>
    <t>LCEU 1</t>
  </si>
  <si>
    <t>LCEU 2, 3, 4</t>
  </si>
  <si>
    <t>LCEU 5</t>
  </si>
  <si>
    <t>LCEU 6</t>
  </si>
  <si>
    <t>LCEU 7, 8, 9, 10, 11, 12</t>
  </si>
  <si>
    <t>LCEU 12</t>
  </si>
  <si>
    <t>LCEU 13, 14</t>
  </si>
  <si>
    <t>SEEA-EEA &amp; ENCA-QSP land cover ecosystem units</t>
  </si>
  <si>
    <t>TOTAL</t>
  </si>
  <si>
    <t>Total inland &amp; coastal eco-systems</t>
  </si>
  <si>
    <t>IPCC land use classification</t>
  </si>
  <si>
    <t>s/Total secondary biocarbon resource</t>
  </si>
  <si>
    <t>Emissions of ecosystem biocarbon to the atmosphere</t>
  </si>
  <si>
    <t>tonnes of C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</si>
</sst>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u/>
      <sz val="14"/>
      <color theme="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364">
    <xf numFmtId="0" fontId="0" fillId="0" borderId="0" xfId="0"/>
    <xf numFmtId="0" fontId="0" fillId="0" borderId="0" xfId="0" applyFill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Fill="1" applyBorder="1"/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1" fillId="0" borderId="0" xfId="0" quotePrefix="1" applyFont="1" applyAlignment="1">
      <alignment horizontal="center" vertical="center" wrapText="1"/>
    </xf>
    <xf numFmtId="0" fontId="11" fillId="0" borderId="0" xfId="0" quotePrefix="1" applyFont="1" applyAlignment="1">
      <alignment horizontal="center" vertical="center"/>
    </xf>
    <xf numFmtId="0" fontId="16" fillId="0" borderId="0" xfId="0" applyFont="1"/>
    <xf numFmtId="0" fontId="18" fillId="0" borderId="0" xfId="0" applyFont="1" applyAlignment="1">
      <alignment horizontal="center" vertical="center"/>
    </xf>
    <xf numFmtId="0" fontId="6" fillId="4" borderId="12" xfId="0" applyFont="1" applyFill="1" applyBorder="1" applyAlignment="1">
      <alignment vertical="center"/>
    </xf>
    <xf numFmtId="0" fontId="7" fillId="4" borderId="13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10" xfId="0" quotePrefix="1" applyFill="1" applyBorder="1" applyAlignment="1">
      <alignment horizontal="left" vertical="center"/>
    </xf>
    <xf numFmtId="0" fontId="0" fillId="0" borderId="11" xfId="0" applyFill="1" applyBorder="1" applyAlignment="1">
      <alignment vertical="center"/>
    </xf>
    <xf numFmtId="0" fontId="12" fillId="3" borderId="2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/>
    </xf>
    <xf numFmtId="0" fontId="1" fillId="0" borderId="0" xfId="0" quotePrefix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3" fillId="0" borderId="0" xfId="1" applyAlignment="1" applyProtection="1">
      <alignment vertical="center"/>
    </xf>
    <xf numFmtId="0" fontId="0" fillId="0" borderId="0" xfId="0" applyAlignment="1">
      <alignment horizontal="left" vertical="center"/>
    </xf>
    <xf numFmtId="0" fontId="12" fillId="3" borderId="4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" fillId="3" borderId="21" xfId="0" quotePrefix="1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left" vertical="center"/>
    </xf>
    <xf numFmtId="0" fontId="4" fillId="3" borderId="21" xfId="0" quotePrefix="1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left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left" vertical="center"/>
    </xf>
    <xf numFmtId="0" fontId="1" fillId="3" borderId="18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right" vertical="center"/>
    </xf>
    <xf numFmtId="0" fontId="2" fillId="0" borderId="10" xfId="0" applyFont="1" applyFill="1" applyBorder="1" applyAlignment="1">
      <alignment horizontal="right" vertical="center"/>
    </xf>
    <xf numFmtId="0" fontId="2" fillId="0" borderId="10" xfId="0" quotePrefix="1" applyFont="1" applyBorder="1" applyAlignment="1">
      <alignment horizontal="right" vertical="center"/>
    </xf>
    <xf numFmtId="0" fontId="18" fillId="0" borderId="0" xfId="0" quotePrefix="1" applyFont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0" fontId="1" fillId="3" borderId="26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 indent="3"/>
    </xf>
    <xf numFmtId="0" fontId="2" fillId="0" borderId="11" xfId="0" applyFont="1" applyFill="1" applyBorder="1" applyAlignment="1">
      <alignment horizontal="left" vertical="center" indent="3"/>
    </xf>
    <xf numFmtId="0" fontId="2" fillId="0" borderId="11" xfId="0" quotePrefix="1" applyFont="1" applyBorder="1" applyAlignment="1">
      <alignment horizontal="left" vertical="center" indent="3"/>
    </xf>
    <xf numFmtId="0" fontId="0" fillId="0" borderId="16" xfId="0" quotePrefix="1" applyFill="1" applyBorder="1" applyAlignment="1">
      <alignment horizontal="left" vertical="center"/>
    </xf>
    <xf numFmtId="0" fontId="0" fillId="0" borderId="17" xfId="0" quotePrefix="1" applyFill="1" applyBorder="1" applyAlignment="1">
      <alignment horizontal="left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/>
    </xf>
    <xf numFmtId="0" fontId="11" fillId="0" borderId="0" xfId="0" quotePrefix="1" applyFont="1" applyFill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ont="1" applyFill="1"/>
    <xf numFmtId="0" fontId="1" fillId="3" borderId="25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left" vertical="center"/>
    </xf>
    <xf numFmtId="0" fontId="0" fillId="0" borderId="11" xfId="0" quotePrefix="1" applyFill="1" applyBorder="1" applyAlignment="1">
      <alignment horizontal="left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2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quotePrefix="1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quotePrefix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/>
    </xf>
    <xf numFmtId="0" fontId="17" fillId="3" borderId="3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6" fillId="0" borderId="16" xfId="0" quotePrefix="1" applyFont="1" applyFill="1" applyBorder="1" applyAlignment="1">
      <alignment horizontal="right" vertical="center"/>
    </xf>
    <xf numFmtId="0" fontId="16" fillId="0" borderId="10" xfId="0" applyFont="1" applyFill="1" applyBorder="1" applyAlignment="1">
      <alignment horizontal="right" vertical="center"/>
    </xf>
    <xf numFmtId="0" fontId="16" fillId="0" borderId="17" xfId="0" quotePrefix="1" applyFont="1" applyFill="1" applyBorder="1" applyAlignment="1">
      <alignment horizontal="left" vertical="center" indent="2"/>
    </xf>
    <xf numFmtId="0" fontId="16" fillId="0" borderId="11" xfId="0" applyFont="1" applyFill="1" applyBorder="1" applyAlignment="1">
      <alignment horizontal="left" vertical="center" indent="2"/>
    </xf>
    <xf numFmtId="0" fontId="10" fillId="0" borderId="19" xfId="0" applyFont="1" applyBorder="1" applyAlignment="1">
      <alignment vertical="center"/>
    </xf>
    <xf numFmtId="0" fontId="0" fillId="0" borderId="16" xfId="0" applyFont="1" applyFill="1" applyBorder="1" applyAlignment="1">
      <alignment horizontal="left" vertical="center"/>
    </xf>
    <xf numFmtId="0" fontId="0" fillId="0" borderId="17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left" vertical="center"/>
    </xf>
    <xf numFmtId="0" fontId="0" fillId="2" borderId="17" xfId="0" quotePrefix="1" applyFill="1" applyBorder="1" applyAlignment="1">
      <alignment horizontal="left" vertical="center"/>
    </xf>
    <xf numFmtId="0" fontId="0" fillId="2" borderId="16" xfId="0" quotePrefix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1" fillId="2" borderId="16" xfId="0" quotePrefix="1" applyFont="1" applyFill="1" applyBorder="1" applyAlignment="1">
      <alignment horizontal="left" vertical="center"/>
    </xf>
    <xf numFmtId="0" fontId="21" fillId="2" borderId="17" xfId="0" quotePrefix="1" applyFont="1" applyFill="1" applyBorder="1" applyAlignment="1">
      <alignment horizontal="left" vertical="center"/>
    </xf>
    <xf numFmtId="0" fontId="21" fillId="0" borderId="0" xfId="0" applyFont="1"/>
    <xf numFmtId="0" fontId="20" fillId="2" borderId="4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0" fillId="0" borderId="14" xfId="0" quotePrefix="1" applyFill="1" applyBorder="1" applyAlignment="1">
      <alignment horizontal="right" vertical="center"/>
    </xf>
    <xf numFmtId="0" fontId="0" fillId="0" borderId="17" xfId="0" quotePrefix="1" applyFill="1" applyBorder="1" applyAlignment="1">
      <alignment horizontal="right" vertical="center"/>
    </xf>
    <xf numFmtId="0" fontId="0" fillId="0" borderId="7" xfId="0" quotePrefix="1" applyFill="1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0" fontId="1" fillId="3" borderId="23" xfId="0" applyFont="1" applyFill="1" applyBorder="1" applyAlignment="1">
      <alignment horizontal="right" vertical="center"/>
    </xf>
    <xf numFmtId="0" fontId="1" fillId="3" borderId="22" xfId="0" applyFont="1" applyFill="1" applyBorder="1" applyAlignment="1">
      <alignment horizontal="right" vertical="center"/>
    </xf>
    <xf numFmtId="0" fontId="1" fillId="3" borderId="20" xfId="0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2" borderId="14" xfId="0" quotePrefix="1" applyFill="1" applyBorder="1" applyAlignment="1">
      <alignment horizontal="right" vertical="center"/>
    </xf>
    <xf numFmtId="0" fontId="0" fillId="2" borderId="17" xfId="0" quotePrefix="1" applyFill="1" applyBorder="1" applyAlignment="1">
      <alignment horizontal="right" vertical="center"/>
    </xf>
    <xf numFmtId="0" fontId="0" fillId="2" borderId="7" xfId="0" quotePrefix="1" applyFill="1" applyBorder="1" applyAlignment="1">
      <alignment horizontal="right" vertical="center"/>
    </xf>
    <xf numFmtId="0" fontId="21" fillId="2" borderId="14" xfId="0" quotePrefix="1" applyFont="1" applyFill="1" applyBorder="1" applyAlignment="1">
      <alignment horizontal="right" vertical="center"/>
    </xf>
    <xf numFmtId="0" fontId="21" fillId="2" borderId="17" xfId="0" quotePrefix="1" applyFont="1" applyFill="1" applyBorder="1" applyAlignment="1">
      <alignment horizontal="right" vertical="center"/>
    </xf>
    <xf numFmtId="0" fontId="21" fillId="2" borderId="7" xfId="0" quotePrefix="1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11" xfId="0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4" fillId="3" borderId="23" xfId="0" applyFont="1" applyFill="1" applyBorder="1" applyAlignment="1">
      <alignment horizontal="right" vertical="center"/>
    </xf>
    <xf numFmtId="0" fontId="4" fillId="3" borderId="22" xfId="0" applyFont="1" applyFill="1" applyBorder="1" applyAlignment="1">
      <alignment horizontal="right" vertical="center"/>
    </xf>
    <xf numFmtId="0" fontId="4" fillId="3" borderId="20" xfId="0" applyFont="1" applyFill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" fillId="0" borderId="0" xfId="0" quotePrefix="1" applyFont="1" applyBorder="1" applyAlignment="1">
      <alignment horizontal="right" vertical="center"/>
    </xf>
    <xf numFmtId="0" fontId="2" fillId="0" borderId="11" xfId="0" quotePrefix="1" applyFont="1" applyBorder="1" applyAlignment="1">
      <alignment horizontal="right" vertical="center"/>
    </xf>
    <xf numFmtId="0" fontId="2" fillId="0" borderId="6" xfId="0" quotePrefix="1" applyFont="1" applyBorder="1" applyAlignment="1">
      <alignment horizontal="right" vertical="center"/>
    </xf>
    <xf numFmtId="0" fontId="2" fillId="0" borderId="6" xfId="0" quotePrefix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7" fillId="3" borderId="32" xfId="0" applyFont="1" applyFill="1" applyBorder="1" applyAlignment="1">
      <alignment horizontal="right" vertical="center"/>
    </xf>
    <xf numFmtId="0" fontId="17" fillId="3" borderId="31" xfId="0" applyFont="1" applyFill="1" applyBorder="1" applyAlignment="1">
      <alignment horizontal="right" vertical="center"/>
    </xf>
    <xf numFmtId="0" fontId="17" fillId="3" borderId="29" xfId="0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0" fillId="0" borderId="0" xfId="0" quotePrefix="1" applyFill="1" applyBorder="1" applyAlignment="1">
      <alignment horizontal="right" vertical="center"/>
    </xf>
    <xf numFmtId="0" fontId="0" fillId="0" borderId="11" xfId="0" quotePrefix="1" applyFill="1" applyBorder="1" applyAlignment="1">
      <alignment horizontal="right" vertical="center"/>
    </xf>
    <xf numFmtId="0" fontId="0" fillId="0" borderId="6" xfId="0" quotePrefix="1" applyFill="1" applyBorder="1" applyAlignment="1">
      <alignment horizontal="right" vertical="center"/>
    </xf>
    <xf numFmtId="0" fontId="17" fillId="3" borderId="23" xfId="0" applyFont="1" applyFill="1" applyBorder="1" applyAlignment="1">
      <alignment horizontal="right" vertical="center"/>
    </xf>
    <xf numFmtId="0" fontId="17" fillId="3" borderId="22" xfId="0" applyFont="1" applyFill="1" applyBorder="1" applyAlignment="1">
      <alignment horizontal="right" vertical="center"/>
    </xf>
    <xf numFmtId="0" fontId="17" fillId="3" borderId="20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6" fillId="4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9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7" fillId="2" borderId="9" xfId="0" applyFont="1" applyFill="1" applyBorder="1" applyAlignment="1">
      <alignment horizontal="right" vertical="center"/>
    </xf>
    <xf numFmtId="0" fontId="17" fillId="2" borderId="2" xfId="0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center"/>
    </xf>
    <xf numFmtId="0" fontId="1" fillId="3" borderId="19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18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6" fillId="4" borderId="1" xfId="0" applyFont="1" applyFill="1" applyBorder="1" applyAlignment="1">
      <alignment horizontal="right" vertical="center"/>
    </xf>
    <xf numFmtId="0" fontId="0" fillId="0" borderId="14" xfId="0" quotePrefix="1" applyFont="1" applyFill="1" applyBorder="1" applyAlignment="1">
      <alignment horizontal="right" vertical="center"/>
    </xf>
    <xf numFmtId="0" fontId="0" fillId="0" borderId="17" xfId="0" quotePrefix="1" applyFont="1" applyFill="1" applyBorder="1" applyAlignment="1">
      <alignment horizontal="right" vertical="center"/>
    </xf>
    <xf numFmtId="0" fontId="0" fillId="0" borderId="7" xfId="0" quotePrefix="1" applyFont="1" applyFill="1" applyBorder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11" xfId="0" applyFont="1" applyFill="1" applyBorder="1" applyAlignment="1">
      <alignment horizontal="right" vertical="center"/>
    </xf>
    <xf numFmtId="0" fontId="0" fillId="0" borderId="6" xfId="0" applyFont="1" applyFill="1" applyBorder="1" applyAlignment="1">
      <alignment horizontal="right" vertical="center"/>
    </xf>
    <xf numFmtId="0" fontId="4" fillId="2" borderId="23" xfId="0" applyFon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right" vertical="center"/>
    </xf>
    <xf numFmtId="0" fontId="4" fillId="2" borderId="20" xfId="0" applyFont="1" applyFill="1" applyBorder="1" applyAlignment="1">
      <alignment horizontal="right" vertical="center"/>
    </xf>
    <xf numFmtId="0" fontId="1" fillId="3" borderId="30" xfId="0" applyFont="1" applyFill="1" applyBorder="1" applyAlignment="1">
      <alignment horizontal="right" vertical="center"/>
    </xf>
    <xf numFmtId="0" fontId="1" fillId="3" borderId="32" xfId="0" applyFont="1" applyFill="1" applyBorder="1" applyAlignment="1">
      <alignment horizontal="right" vertical="center"/>
    </xf>
    <xf numFmtId="0" fontId="1" fillId="3" borderId="31" xfId="0" applyFont="1" applyFill="1" applyBorder="1" applyAlignment="1">
      <alignment horizontal="right" vertical="center"/>
    </xf>
    <xf numFmtId="0" fontId="1" fillId="3" borderId="29" xfId="0" applyFont="1" applyFill="1" applyBorder="1" applyAlignment="1">
      <alignment horizontal="right" vertical="center"/>
    </xf>
    <xf numFmtId="0" fontId="1" fillId="3" borderId="33" xfId="0" applyFont="1" applyFill="1" applyBorder="1" applyAlignment="1">
      <alignment horizontal="right" vertical="center"/>
    </xf>
    <xf numFmtId="0" fontId="1" fillId="3" borderId="35" xfId="0" applyFont="1" applyFill="1" applyBorder="1" applyAlignment="1">
      <alignment horizontal="right" vertical="center"/>
    </xf>
    <xf numFmtId="0" fontId="1" fillId="3" borderId="34" xfId="0" applyFont="1" applyFill="1" applyBorder="1" applyAlignment="1">
      <alignment horizontal="right" vertical="center"/>
    </xf>
    <xf numFmtId="0" fontId="1" fillId="3" borderId="36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right" vertical="center"/>
    </xf>
    <xf numFmtId="0" fontId="0" fillId="0" borderId="28" xfId="0" quotePrefix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0" fontId="4" fillId="2" borderId="18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12" fillId="2" borderId="15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12" fillId="0" borderId="15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right" vertical="center"/>
    </xf>
    <xf numFmtId="0" fontId="12" fillId="0" borderId="5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1" fillId="3" borderId="27" xfId="0" applyFont="1" applyFill="1" applyBorder="1" applyAlignment="1">
      <alignment horizontal="right" vertical="center"/>
    </xf>
    <xf numFmtId="0" fontId="1" fillId="3" borderId="26" xfId="0" applyFont="1" applyFill="1" applyBorder="1" applyAlignment="1">
      <alignment horizontal="right" vertical="center"/>
    </xf>
    <xf numFmtId="0" fontId="1" fillId="3" borderId="24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6" fillId="0" borderId="14" xfId="0" quotePrefix="1" applyFont="1" applyFill="1" applyBorder="1" applyAlignment="1">
      <alignment horizontal="right" vertical="center"/>
    </xf>
    <xf numFmtId="0" fontId="16" fillId="0" borderId="17" xfId="0" quotePrefix="1" applyFont="1" applyFill="1" applyBorder="1" applyAlignment="1">
      <alignment horizontal="right" vertical="center"/>
    </xf>
    <xf numFmtId="0" fontId="16" fillId="0" borderId="7" xfId="0" quotePrefix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11" xfId="0" applyFont="1" applyFill="1" applyBorder="1" applyAlignment="1">
      <alignment horizontal="right" vertical="center"/>
    </xf>
    <xf numFmtId="0" fontId="16" fillId="0" borderId="6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/>
    <xf numFmtId="0" fontId="22" fillId="0" borderId="0" xfId="0" applyFont="1" applyAlignment="1">
      <alignment horizontal="center" vertical="center"/>
    </xf>
    <xf numFmtId="0" fontId="0" fillId="2" borderId="16" xfId="0" quotePrefix="1" applyFill="1" applyBorder="1" applyAlignment="1">
      <alignment horizontal="right" vertical="center"/>
    </xf>
    <xf numFmtId="0" fontId="0" fillId="0" borderId="0" xfId="0" applyFont="1"/>
    <xf numFmtId="0" fontId="0" fillId="2" borderId="10" xfId="0" quotePrefix="1" applyFill="1" applyBorder="1" applyAlignment="1">
      <alignment horizontal="left" vertical="center"/>
    </xf>
    <xf numFmtId="0" fontId="2" fillId="0" borderId="37" xfId="0" applyFont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9" xfId="0" applyBorder="1" applyAlignment="1"/>
    <xf numFmtId="0" fontId="0" fillId="0" borderId="18" xfId="0" applyBorder="1" applyAlignment="1"/>
    <xf numFmtId="0" fontId="20" fillId="0" borderId="13" xfId="0" applyFont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textRotation="90" wrapText="1"/>
    </xf>
    <xf numFmtId="0" fontId="2" fillId="0" borderId="3" xfId="0" applyFont="1" applyFill="1" applyBorder="1" applyAlignment="1">
      <alignment horizontal="center" vertical="top" textRotation="90" wrapText="1"/>
    </xf>
    <xf numFmtId="0" fontId="7" fillId="4" borderId="2" xfId="0" applyFont="1" applyFill="1" applyBorder="1" applyAlignment="1">
      <alignment horizontal="left" vertical="center"/>
    </xf>
    <xf numFmtId="0" fontId="23" fillId="4" borderId="0" xfId="0" applyFont="1" applyFill="1" applyBorder="1" applyAlignment="1">
      <alignment horizontal="left" vertical="center"/>
    </xf>
    <xf numFmtId="0" fontId="23" fillId="4" borderId="2" xfId="0" applyFont="1" applyFill="1" applyBorder="1" applyAlignment="1">
      <alignment horizontal="left" vertical="center"/>
    </xf>
    <xf numFmtId="0" fontId="2" fillId="0" borderId="39" xfId="0" applyFont="1" applyBorder="1" applyAlignment="1">
      <alignment horizontal="right" vertical="center"/>
    </xf>
    <xf numFmtId="0" fontId="2" fillId="0" borderId="40" xfId="0" applyFont="1" applyBorder="1" applyAlignment="1">
      <alignment horizontal="left" vertical="center" indent="3"/>
    </xf>
    <xf numFmtId="0" fontId="2" fillId="0" borderId="41" xfId="0" applyFont="1" applyBorder="1" applyAlignment="1">
      <alignment horizontal="right" vertical="center"/>
    </xf>
    <xf numFmtId="0" fontId="2" fillId="0" borderId="40" xfId="0" applyFont="1" applyBorder="1" applyAlignment="1">
      <alignment horizontal="right" vertical="center"/>
    </xf>
    <xf numFmtId="0" fontId="10" fillId="0" borderId="12" xfId="0" applyFont="1" applyBorder="1" applyAlignment="1">
      <alignment vertical="center"/>
    </xf>
    <xf numFmtId="0" fontId="3" fillId="0" borderId="2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right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right" vertical="center"/>
    </xf>
    <xf numFmtId="0" fontId="26" fillId="0" borderId="1" xfId="0" applyFont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/>
    </xf>
    <xf numFmtId="0" fontId="12" fillId="2" borderId="43" xfId="0" applyFont="1" applyFill="1" applyBorder="1" applyAlignment="1">
      <alignment horizontal="left" vertical="center"/>
    </xf>
    <xf numFmtId="0" fontId="12" fillId="2" borderId="44" xfId="0" applyFont="1" applyFill="1" applyBorder="1" applyAlignment="1">
      <alignment horizontal="right" vertical="center"/>
    </xf>
    <xf numFmtId="0" fontId="12" fillId="2" borderId="43" xfId="0" applyFont="1" applyFill="1" applyBorder="1" applyAlignment="1">
      <alignment horizontal="right" vertical="center"/>
    </xf>
    <xf numFmtId="0" fontId="12" fillId="2" borderId="38" xfId="0" applyFont="1" applyFill="1" applyBorder="1" applyAlignment="1">
      <alignment horizontal="right" vertical="center"/>
    </xf>
    <xf numFmtId="0" fontId="0" fillId="2" borderId="11" xfId="0" quotePrefix="1" applyFill="1" applyBorder="1" applyAlignment="1">
      <alignment horizontal="left" vertical="center"/>
    </xf>
    <xf numFmtId="0" fontId="0" fillId="2" borderId="0" xfId="0" quotePrefix="1" applyFill="1" applyBorder="1" applyAlignment="1">
      <alignment horizontal="right" vertical="center"/>
    </xf>
    <xf numFmtId="0" fontId="0" fillId="2" borderId="11" xfId="0" quotePrefix="1" applyFill="1" applyBorder="1" applyAlignment="1">
      <alignment horizontal="right" vertical="center"/>
    </xf>
    <xf numFmtId="0" fontId="0" fillId="2" borderId="6" xfId="0" quotePrefix="1" applyFill="1" applyBorder="1" applyAlignment="1">
      <alignment horizontal="right" vertical="center"/>
    </xf>
    <xf numFmtId="0" fontId="4" fillId="3" borderId="46" xfId="0" quotePrefix="1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left" vertical="center"/>
    </xf>
    <xf numFmtId="0" fontId="4" fillId="3" borderId="48" xfId="0" applyFont="1" applyFill="1" applyBorder="1" applyAlignment="1">
      <alignment horizontal="right" vertical="center"/>
    </xf>
    <xf numFmtId="0" fontId="4" fillId="3" borderId="47" xfId="0" applyFont="1" applyFill="1" applyBorder="1" applyAlignment="1">
      <alignment horizontal="right" vertical="center"/>
    </xf>
    <xf numFmtId="0" fontId="4" fillId="3" borderId="45" xfId="0" applyFont="1" applyFill="1" applyBorder="1" applyAlignment="1">
      <alignment horizontal="right" vertical="center"/>
    </xf>
    <xf numFmtId="0" fontId="12" fillId="2" borderId="39" xfId="0" applyFont="1" applyFill="1" applyBorder="1" applyAlignment="1">
      <alignment horizontal="center" vertical="center"/>
    </xf>
    <xf numFmtId="0" fontId="12" fillId="2" borderId="40" xfId="0" applyFont="1" applyFill="1" applyBorder="1" applyAlignment="1">
      <alignment horizontal="left" vertical="center"/>
    </xf>
    <xf numFmtId="0" fontId="12" fillId="2" borderId="41" xfId="0" applyFont="1" applyFill="1" applyBorder="1" applyAlignment="1">
      <alignment horizontal="right" vertical="center"/>
    </xf>
    <xf numFmtId="0" fontId="12" fillId="2" borderId="40" xfId="0" applyFont="1" applyFill="1" applyBorder="1" applyAlignment="1">
      <alignment horizontal="right" vertical="center"/>
    </xf>
    <xf numFmtId="0" fontId="12" fillId="2" borderId="37" xfId="0" applyFont="1" applyFill="1" applyBorder="1" applyAlignment="1">
      <alignment horizontal="right" vertical="center"/>
    </xf>
    <xf numFmtId="0" fontId="1" fillId="3" borderId="42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left" vertical="center"/>
    </xf>
    <xf numFmtId="0" fontId="4" fillId="3" borderId="44" xfId="0" applyFont="1" applyFill="1" applyBorder="1" applyAlignment="1">
      <alignment horizontal="right" vertical="center"/>
    </xf>
    <xf numFmtId="0" fontId="4" fillId="3" borderId="43" xfId="0" applyFont="1" applyFill="1" applyBorder="1" applyAlignment="1">
      <alignment horizontal="right" vertical="center"/>
    </xf>
    <xf numFmtId="0" fontId="4" fillId="3" borderId="38" xfId="0" applyFont="1" applyFill="1" applyBorder="1" applyAlignment="1">
      <alignment horizontal="right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left" vertical="center"/>
    </xf>
    <xf numFmtId="0" fontId="17" fillId="3" borderId="9" xfId="0" applyFont="1" applyFill="1" applyBorder="1" applyAlignment="1">
      <alignment horizontal="right" vertical="center"/>
    </xf>
    <xf numFmtId="0" fontId="17" fillId="3" borderId="2" xfId="0" applyFont="1" applyFill="1" applyBorder="1" applyAlignment="1">
      <alignment horizontal="right" vertical="center"/>
    </xf>
    <xf numFmtId="0" fontId="17" fillId="3" borderId="1" xfId="0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0" fontId="17" fillId="3" borderId="44" xfId="0" applyFont="1" applyFill="1" applyBorder="1" applyAlignment="1">
      <alignment horizontal="right" vertical="center"/>
    </xf>
    <xf numFmtId="0" fontId="17" fillId="3" borderId="43" xfId="0" applyFont="1" applyFill="1" applyBorder="1" applyAlignment="1">
      <alignment horizontal="right" vertical="center"/>
    </xf>
    <xf numFmtId="0" fontId="17" fillId="3" borderId="38" xfId="0" applyFont="1" applyFill="1" applyBorder="1" applyAlignment="1">
      <alignment horizontal="right" vertical="center"/>
    </xf>
    <xf numFmtId="0" fontId="22" fillId="0" borderId="0" xfId="0" quotePrefix="1" applyFont="1" applyAlignment="1">
      <alignment horizontal="center" vertical="center"/>
    </xf>
    <xf numFmtId="0" fontId="19" fillId="0" borderId="0" xfId="0" applyFont="1"/>
    <xf numFmtId="0" fontId="5" fillId="0" borderId="0" xfId="0" applyFont="1"/>
    <xf numFmtId="0" fontId="4" fillId="3" borderId="19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right" vertical="center"/>
    </xf>
    <xf numFmtId="0" fontId="4" fillId="3" borderId="18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12" fillId="3" borderId="42" xfId="0" applyFont="1" applyFill="1" applyBorder="1" applyAlignment="1">
      <alignment horizontal="center" vertical="center"/>
    </xf>
    <xf numFmtId="0" fontId="12" fillId="3" borderId="43" xfId="0" applyFont="1" applyFill="1" applyBorder="1" applyAlignment="1">
      <alignment horizontal="left" vertical="center"/>
    </xf>
    <xf numFmtId="0" fontId="5" fillId="0" borderId="0" xfId="0" quotePrefix="1" applyFont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left" vertical="center"/>
    </xf>
    <xf numFmtId="0" fontId="17" fillId="2" borderId="8" xfId="0" applyFont="1" applyFill="1" applyBorder="1" applyAlignment="1">
      <alignment horizontal="right" vertical="center"/>
    </xf>
    <xf numFmtId="0" fontId="17" fillId="2" borderId="18" xfId="0" applyFont="1" applyFill="1" applyBorder="1" applyAlignment="1">
      <alignment horizontal="right" vertical="center"/>
    </xf>
    <xf numFmtId="0" fontId="17" fillId="2" borderId="3" xfId="0" applyFont="1" applyFill="1" applyBorder="1" applyAlignment="1">
      <alignment horizontal="right" vertical="center"/>
    </xf>
    <xf numFmtId="0" fontId="16" fillId="0" borderId="16" xfId="0" quotePrefix="1" applyFont="1" applyFill="1" applyBorder="1" applyAlignment="1">
      <alignment horizontal="left" vertical="center"/>
    </xf>
    <xf numFmtId="0" fontId="16" fillId="0" borderId="17" xfId="0" quotePrefix="1" applyFont="1" applyFill="1" applyBorder="1" applyAlignment="1">
      <alignment horizontal="left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left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textRotation="90" wrapText="1"/>
    </xf>
    <xf numFmtId="0" fontId="21" fillId="0" borderId="12" xfId="0" applyFont="1" applyBorder="1" applyAlignment="1">
      <alignment horizontal="center" vertical="center" textRotation="90" wrapText="1"/>
    </xf>
    <xf numFmtId="0" fontId="21" fillId="0" borderId="19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CBD/CBD_ENCA_Edit_Final_2/Ch7_IFS_BDV_TABLES_Final_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and_IFS_AGGR"/>
      <sheetName val="Land_IFS_S_DET"/>
      <sheetName val="Land_IFS_DET"/>
      <sheetName val="Land_IFS_summ"/>
    </sheetNames>
    <sheetDataSet>
      <sheetData sheetId="0"/>
      <sheetData sheetId="1">
        <row r="2">
          <cell r="C2" t="str">
            <v>Ecosystem Accounting Unit Types</v>
          </cell>
          <cell r="D2" t="str">
            <v>Socio-Ecological Landscape Units (SELU) / Dominant Land Cover Type (DLCT)</v>
          </cell>
          <cell r="K2" t="str">
            <v>s/total landscape ecosystems</v>
          </cell>
          <cell r="L2" t="str">
            <v>River System Units (RSU)/ Homogeneous Stream Reach Units (HSRU) classes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 t="str">
            <v>s/total river systems</v>
          </cell>
          <cell r="R2" t="str">
            <v>Total inland ecosystems</v>
          </cell>
          <cell r="S2" t="str">
            <v>Marine ecosystem Coastal Units (MCU)</v>
          </cell>
          <cell r="T2">
            <v>0</v>
          </cell>
          <cell r="U2">
            <v>0</v>
          </cell>
          <cell r="V2" t="str">
            <v>Total inland &amp; coastal ecosystems</v>
          </cell>
        </row>
        <row r="3">
          <cell r="D3" t="str">
            <v>UR</v>
          </cell>
          <cell r="E3" t="str">
            <v>LA</v>
          </cell>
          <cell r="F3" t="str">
            <v>AM</v>
          </cell>
          <cell r="G3" t="str">
            <v>GR</v>
          </cell>
          <cell r="H3" t="str">
            <v>FO</v>
          </cell>
          <cell r="I3" t="str">
            <v>NA</v>
          </cell>
          <cell r="J3" t="str">
            <v>ND</v>
          </cell>
          <cell r="L3" t="str">
            <v>HSR1</v>
          </cell>
          <cell r="M3" t="str">
            <v>HSR2</v>
          </cell>
          <cell r="N3" t="str">
            <v>HSR3</v>
          </cell>
          <cell r="O3" t="str">
            <v>HSR4</v>
          </cell>
          <cell r="P3" t="str">
            <v>HSR5</v>
          </cell>
          <cell r="S3" t="str">
            <v>MC_GR</v>
          </cell>
          <cell r="T3" t="str">
            <v>MC_CR</v>
          </cell>
          <cell r="U3" t="str">
            <v>MC_NC</v>
          </cell>
        </row>
        <row r="4">
          <cell r="D4" t="str">
            <v>Urban/ developed areas</v>
          </cell>
          <cell r="E4" t="str">
            <v>Large scale agriculture</v>
          </cell>
          <cell r="F4" t="str">
            <v>Agriculture mosaics</v>
          </cell>
          <cell r="G4" t="str">
            <v>Grassland</v>
          </cell>
          <cell r="H4" t="str">
            <v>Forest cover</v>
          </cell>
          <cell r="I4" t="str">
            <v>Other natural land cover</v>
          </cell>
          <cell r="J4" t="str">
            <v>No dominant land cover</v>
          </cell>
          <cell r="K4">
            <v>0</v>
          </cell>
          <cell r="L4" t="str">
            <v>Large rivers, main drains</v>
          </cell>
          <cell r="M4" t="str">
            <v>Medium rivers, main tributaries</v>
          </cell>
          <cell r="N4" t="str">
            <v>Small rivers</v>
          </cell>
          <cell r="O4" t="str">
            <v>Brooks, small streams</v>
          </cell>
          <cell r="P4" t="str">
            <v>Canals</v>
          </cell>
          <cell r="Q4"/>
          <cell r="R4">
            <v>0</v>
          </cell>
          <cell r="S4" t="str">
            <v>Seagrass</v>
          </cell>
          <cell r="T4" t="str">
            <v>Coral reefs</v>
          </cell>
          <cell r="U4" t="str">
            <v>Other</v>
          </cell>
          <cell r="V4" t="str">
            <v>Other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75"/>
  <sheetViews>
    <sheetView showGridLines="0" tabSelected="1" zoomScale="80" zoomScaleNormal="80" workbookViewId="0">
      <pane ySplit="3" topLeftCell="A4" activePane="bottomLeft" state="frozen"/>
      <selection pane="bottomLeft" activeCell="S8" sqref="S8"/>
    </sheetView>
  </sheetViews>
  <sheetFormatPr defaultRowHeight="14.5"/>
  <cols>
    <col min="1" max="1" width="4.54296875" style="13" customWidth="1"/>
    <col min="2" max="2" width="9.54296875" style="6" customWidth="1"/>
    <col min="3" max="3" width="70.54296875" style="31" customWidth="1"/>
    <col min="4" max="14" width="9.7265625" style="6" customWidth="1"/>
    <col min="15" max="15" width="1.81640625" style="6" customWidth="1"/>
    <col min="16" max="16" width="9.26953125" style="20" customWidth="1"/>
  </cols>
  <sheetData>
    <row r="1" spans="1:16" ht="18.5">
      <c r="B1" s="249" t="s">
        <v>98</v>
      </c>
      <c r="C1" s="249"/>
    </row>
    <row r="2" spans="1:16" ht="47.25" customHeight="1">
      <c r="B2" s="276"/>
      <c r="C2" s="279" t="s">
        <v>300</v>
      </c>
      <c r="D2" s="277" t="s">
        <v>293</v>
      </c>
      <c r="E2" s="278" t="s">
        <v>294</v>
      </c>
      <c r="F2" s="278" t="s">
        <v>295</v>
      </c>
      <c r="G2" s="278" t="s">
        <v>296</v>
      </c>
      <c r="H2" s="278" t="s">
        <v>297</v>
      </c>
      <c r="I2" s="278" t="s">
        <v>298</v>
      </c>
      <c r="J2" s="278" t="s">
        <v>299</v>
      </c>
      <c r="K2" s="339" t="s">
        <v>302</v>
      </c>
      <c r="L2" s="340" t="s">
        <v>8</v>
      </c>
      <c r="M2" s="341" t="s">
        <v>9</v>
      </c>
      <c r="N2" s="343" t="s">
        <v>301</v>
      </c>
      <c r="P2" s="343" t="s">
        <v>97</v>
      </c>
    </row>
    <row r="3" spans="1:16" ht="50.25" customHeight="1">
      <c r="B3" s="100"/>
      <c r="C3" s="282" t="s">
        <v>303</v>
      </c>
      <c r="D3" s="280" t="s">
        <v>0</v>
      </c>
      <c r="E3" s="281" t="s">
        <v>1</v>
      </c>
      <c r="F3" s="281" t="s">
        <v>2</v>
      </c>
      <c r="G3" s="281" t="s">
        <v>4</v>
      </c>
      <c r="H3" s="281" t="s">
        <v>5</v>
      </c>
      <c r="I3" s="281" t="s">
        <v>3</v>
      </c>
      <c r="J3" s="283" t="s">
        <v>11</v>
      </c>
      <c r="K3" s="339"/>
      <c r="L3" s="340"/>
      <c r="M3" s="342"/>
      <c r="N3" s="344"/>
      <c r="P3" s="344"/>
    </row>
    <row r="4" spans="1:16" ht="18.5">
      <c r="A4" s="80"/>
      <c r="B4" s="55" t="s">
        <v>101</v>
      </c>
      <c r="C4" s="269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1"/>
      <c r="O4" s="17"/>
      <c r="P4" s="16"/>
    </row>
    <row r="5" spans="1:16">
      <c r="A5" s="81"/>
      <c r="B5" s="50" t="s">
        <v>106</v>
      </c>
      <c r="C5" s="58" t="s">
        <v>30</v>
      </c>
      <c r="D5" s="116"/>
      <c r="E5" s="116"/>
      <c r="F5" s="116"/>
      <c r="G5" s="116"/>
      <c r="H5" s="116"/>
      <c r="I5" s="116"/>
      <c r="J5" s="117"/>
      <c r="K5" s="118"/>
      <c r="L5" s="118"/>
      <c r="M5" s="118"/>
      <c r="N5" s="118"/>
      <c r="O5" s="119"/>
      <c r="P5" s="118"/>
    </row>
    <row r="6" spans="1:16">
      <c r="A6" s="81"/>
      <c r="B6" s="50" t="s">
        <v>107</v>
      </c>
      <c r="C6" s="58" t="s">
        <v>32</v>
      </c>
      <c r="D6" s="120"/>
      <c r="E6" s="120"/>
      <c r="F6" s="120"/>
      <c r="G6" s="120"/>
      <c r="H6" s="120"/>
      <c r="I6" s="120"/>
      <c r="J6" s="121"/>
      <c r="K6" s="122"/>
      <c r="L6" s="122"/>
      <c r="M6" s="122"/>
      <c r="N6" s="122"/>
      <c r="O6" s="119"/>
      <c r="P6" s="122"/>
    </row>
    <row r="7" spans="1:16">
      <c r="A7" s="81"/>
      <c r="B7" s="50" t="s">
        <v>108</v>
      </c>
      <c r="C7" s="58" t="s">
        <v>31</v>
      </c>
      <c r="D7" s="120"/>
      <c r="E7" s="120"/>
      <c r="F7" s="120"/>
      <c r="G7" s="120"/>
      <c r="H7" s="120"/>
      <c r="I7" s="120"/>
      <c r="J7" s="121"/>
      <c r="K7" s="122"/>
      <c r="L7" s="122"/>
      <c r="M7" s="122"/>
      <c r="N7" s="122"/>
      <c r="O7" s="119"/>
      <c r="P7" s="122"/>
    </row>
    <row r="8" spans="1:16">
      <c r="A8" s="81"/>
      <c r="B8" s="106" t="s">
        <v>109</v>
      </c>
      <c r="C8" s="105" t="s">
        <v>24</v>
      </c>
      <c r="D8" s="131"/>
      <c r="E8" s="131"/>
      <c r="F8" s="131"/>
      <c r="G8" s="131"/>
      <c r="H8" s="131"/>
      <c r="I8" s="131"/>
      <c r="J8" s="132"/>
      <c r="K8" s="133"/>
      <c r="L8" s="133"/>
      <c r="M8" s="133"/>
      <c r="N8" s="133"/>
      <c r="O8" s="119"/>
      <c r="P8" s="133"/>
    </row>
    <row r="9" spans="1:16">
      <c r="A9" s="81"/>
      <c r="B9" s="61" t="s">
        <v>110</v>
      </c>
      <c r="C9" s="62" t="s">
        <v>25</v>
      </c>
      <c r="D9" s="123"/>
      <c r="E9" s="123"/>
      <c r="F9" s="123"/>
      <c r="G9" s="123"/>
      <c r="H9" s="123"/>
      <c r="I9" s="123"/>
      <c r="J9" s="124"/>
      <c r="K9" s="125"/>
      <c r="L9" s="125"/>
      <c r="M9" s="125"/>
      <c r="N9" s="125"/>
      <c r="O9" s="119"/>
      <c r="P9" s="125"/>
    </row>
    <row r="10" spans="1:16">
      <c r="B10" s="106" t="s">
        <v>111</v>
      </c>
      <c r="C10" s="105" t="s">
        <v>26</v>
      </c>
      <c r="D10" s="131"/>
      <c r="E10" s="131"/>
      <c r="F10" s="131"/>
      <c r="G10" s="131"/>
      <c r="H10" s="131"/>
      <c r="I10" s="131"/>
      <c r="J10" s="132"/>
      <c r="K10" s="133"/>
      <c r="L10" s="133"/>
      <c r="M10" s="133"/>
      <c r="N10" s="133"/>
      <c r="O10" s="119"/>
      <c r="P10" s="133"/>
    </row>
    <row r="11" spans="1:16">
      <c r="B11" s="272" t="s">
        <v>112</v>
      </c>
      <c r="C11" s="273" t="s">
        <v>92</v>
      </c>
      <c r="D11" s="272"/>
      <c r="E11" s="274"/>
      <c r="F11" s="274"/>
      <c r="G11" s="274"/>
      <c r="H11" s="274"/>
      <c r="I11" s="274"/>
      <c r="J11" s="275"/>
      <c r="K11" s="256"/>
      <c r="L11" s="256"/>
      <c r="M11" s="256"/>
      <c r="N11" s="256"/>
      <c r="O11" s="119"/>
      <c r="P11" s="256"/>
    </row>
    <row r="12" spans="1:16">
      <c r="B12" s="50" t="s">
        <v>113</v>
      </c>
      <c r="C12" s="58" t="s">
        <v>44</v>
      </c>
      <c r="D12" s="167"/>
      <c r="E12" s="167"/>
      <c r="F12" s="167"/>
      <c r="G12" s="167"/>
      <c r="H12" s="167"/>
      <c r="I12" s="167"/>
      <c r="J12" s="168"/>
      <c r="K12" s="169"/>
      <c r="L12" s="169"/>
      <c r="M12" s="169"/>
      <c r="N12" s="169"/>
      <c r="O12" s="159"/>
      <c r="P12" s="169"/>
    </row>
    <row r="13" spans="1:16">
      <c r="B13" s="50" t="s">
        <v>290</v>
      </c>
      <c r="C13" s="58" t="s">
        <v>47</v>
      </c>
      <c r="D13" s="120"/>
      <c r="E13" s="120"/>
      <c r="F13" s="120"/>
      <c r="G13" s="120"/>
      <c r="H13" s="120"/>
      <c r="I13" s="120"/>
      <c r="J13" s="121"/>
      <c r="K13" s="122"/>
      <c r="L13" s="122"/>
      <c r="M13" s="122"/>
      <c r="N13" s="122"/>
      <c r="O13" s="119"/>
      <c r="P13" s="122"/>
    </row>
    <row r="14" spans="1:16">
      <c r="B14" s="106" t="s">
        <v>114</v>
      </c>
      <c r="C14" s="105" t="s">
        <v>46</v>
      </c>
      <c r="D14" s="131"/>
      <c r="E14" s="131"/>
      <c r="F14" s="131"/>
      <c r="G14" s="131"/>
      <c r="H14" s="131"/>
      <c r="I14" s="131"/>
      <c r="J14" s="132"/>
      <c r="K14" s="133"/>
      <c r="L14" s="133"/>
      <c r="M14" s="133"/>
      <c r="N14" s="133"/>
      <c r="O14" s="119"/>
      <c r="P14" s="133"/>
    </row>
    <row r="15" spans="1:16">
      <c r="B15" s="21" t="s">
        <v>115</v>
      </c>
      <c r="C15" s="22" t="s">
        <v>45</v>
      </c>
      <c r="D15" s="138"/>
      <c r="E15" s="138"/>
      <c r="F15" s="138"/>
      <c r="G15" s="138"/>
      <c r="H15" s="138"/>
      <c r="I15" s="138"/>
      <c r="J15" s="139"/>
      <c r="K15" s="126"/>
      <c r="L15" s="126"/>
      <c r="M15" s="126"/>
      <c r="N15" s="126"/>
      <c r="O15" s="119"/>
      <c r="P15" s="126"/>
    </row>
    <row r="16" spans="1:16" s="42" customFormat="1" ht="19" thickBot="1">
      <c r="A16" s="252"/>
      <c r="B16" s="293" t="s">
        <v>116</v>
      </c>
      <c r="C16" s="294" t="s">
        <v>6</v>
      </c>
      <c r="D16" s="295"/>
      <c r="E16" s="295"/>
      <c r="F16" s="295"/>
      <c r="G16" s="295"/>
      <c r="H16" s="295"/>
      <c r="I16" s="295"/>
      <c r="J16" s="296"/>
      <c r="K16" s="297"/>
      <c r="L16" s="297"/>
      <c r="M16" s="297"/>
      <c r="N16" s="297"/>
      <c r="O16" s="147"/>
      <c r="P16" s="297"/>
    </row>
    <row r="17" spans="1:16" ht="15" thickTop="1">
      <c r="B17" s="106" t="s">
        <v>117</v>
      </c>
      <c r="C17" s="105" t="s">
        <v>21</v>
      </c>
      <c r="D17" s="253"/>
      <c r="E17" s="131"/>
      <c r="F17" s="131"/>
      <c r="G17" s="131"/>
      <c r="H17" s="131"/>
      <c r="I17" s="131"/>
      <c r="J17" s="132"/>
      <c r="K17" s="133"/>
      <c r="L17" s="133"/>
      <c r="M17" s="133"/>
      <c r="N17" s="133"/>
      <c r="O17" s="119"/>
      <c r="P17" s="133"/>
    </row>
    <row r="18" spans="1:16">
      <c r="B18" s="61" t="s">
        <v>118</v>
      </c>
      <c r="C18" s="62" t="s">
        <v>48</v>
      </c>
      <c r="D18" s="123"/>
      <c r="E18" s="123"/>
      <c r="F18" s="123"/>
      <c r="G18" s="123"/>
      <c r="H18" s="123"/>
      <c r="I18" s="123"/>
      <c r="J18" s="124"/>
      <c r="K18" s="125"/>
      <c r="L18" s="125"/>
      <c r="M18" s="125"/>
      <c r="N18" s="125"/>
      <c r="O18" s="119"/>
      <c r="P18" s="125"/>
    </row>
    <row r="19" spans="1:16" s="110" customFormat="1">
      <c r="A19" s="107"/>
      <c r="B19" s="108" t="s">
        <v>119</v>
      </c>
      <c r="C19" s="109" t="s">
        <v>50</v>
      </c>
      <c r="D19" s="134"/>
      <c r="E19" s="134"/>
      <c r="F19" s="134"/>
      <c r="G19" s="134"/>
      <c r="H19" s="134"/>
      <c r="I19" s="134"/>
      <c r="J19" s="135"/>
      <c r="K19" s="136"/>
      <c r="L19" s="136"/>
      <c r="M19" s="136"/>
      <c r="N19" s="136"/>
      <c r="O19" s="137"/>
      <c r="P19" s="136"/>
    </row>
    <row r="20" spans="1:16">
      <c r="B20" s="21" t="s">
        <v>120</v>
      </c>
      <c r="C20" s="22" t="s">
        <v>49</v>
      </c>
      <c r="D20" s="138"/>
      <c r="E20" s="138"/>
      <c r="F20" s="138"/>
      <c r="G20" s="138"/>
      <c r="H20" s="138"/>
      <c r="I20" s="138"/>
      <c r="J20" s="139"/>
      <c r="K20" s="126"/>
      <c r="L20" s="126"/>
      <c r="M20" s="126"/>
      <c r="N20" s="126"/>
      <c r="O20" s="119"/>
      <c r="P20" s="126"/>
    </row>
    <row r="21" spans="1:16" ht="15.5">
      <c r="B21" s="284" t="s">
        <v>121</v>
      </c>
      <c r="C21" s="285" t="str">
        <f>"NEP (Net Ecosystem Production) = "&amp;B19&amp;"-"&amp;B20</f>
        <v>NEP (Net Ecosystem Production) = C2.3-C2.4</v>
      </c>
      <c r="D21" s="286"/>
      <c r="E21" s="286"/>
      <c r="F21" s="286"/>
      <c r="G21" s="286"/>
      <c r="H21" s="286"/>
      <c r="I21" s="286"/>
      <c r="J21" s="287"/>
      <c r="K21" s="288"/>
      <c r="L21" s="288"/>
      <c r="M21" s="288"/>
      <c r="N21" s="288"/>
      <c r="O21" s="119"/>
      <c r="P21" s="288"/>
    </row>
    <row r="22" spans="1:16" s="1" customFormat="1">
      <c r="A22" s="77"/>
      <c r="B22" s="51" t="s">
        <v>122</v>
      </c>
      <c r="C22" s="59" t="s">
        <v>103</v>
      </c>
      <c r="D22" s="140"/>
      <c r="E22" s="140"/>
      <c r="F22" s="140"/>
      <c r="G22" s="140"/>
      <c r="H22" s="140"/>
      <c r="I22" s="140"/>
      <c r="J22" s="141"/>
      <c r="K22" s="142"/>
      <c r="L22" s="142"/>
      <c r="M22" s="142"/>
      <c r="N22" s="142"/>
      <c r="O22" s="143"/>
      <c r="P22" s="142"/>
    </row>
    <row r="23" spans="1:16" s="1" customFormat="1">
      <c r="A23" s="77"/>
      <c r="B23" s="51" t="s">
        <v>123</v>
      </c>
      <c r="C23" s="59" t="s">
        <v>104</v>
      </c>
      <c r="D23" s="140"/>
      <c r="E23" s="140"/>
      <c r="F23" s="140"/>
      <c r="G23" s="140"/>
      <c r="H23" s="140"/>
      <c r="I23" s="140"/>
      <c r="J23" s="141"/>
      <c r="K23" s="142"/>
      <c r="L23" s="142"/>
      <c r="M23" s="142"/>
      <c r="N23" s="142"/>
      <c r="O23" s="143"/>
      <c r="P23" s="142"/>
    </row>
    <row r="24" spans="1:16" s="1" customFormat="1">
      <c r="A24" s="77"/>
      <c r="B24" s="51" t="s">
        <v>123</v>
      </c>
      <c r="C24" s="59" t="s">
        <v>105</v>
      </c>
      <c r="D24" s="140"/>
      <c r="E24" s="140"/>
      <c r="F24" s="140"/>
      <c r="G24" s="140"/>
      <c r="H24" s="140"/>
      <c r="I24" s="140"/>
      <c r="J24" s="141"/>
      <c r="K24" s="142"/>
      <c r="L24" s="142"/>
      <c r="M24" s="142"/>
      <c r="N24" s="142"/>
      <c r="O24" s="143"/>
      <c r="P24" s="142"/>
    </row>
    <row r="25" spans="1:16" s="1" customFormat="1">
      <c r="A25" s="77"/>
      <c r="B25" s="51" t="s">
        <v>124</v>
      </c>
      <c r="C25" s="59" t="s">
        <v>58</v>
      </c>
      <c r="D25" s="140"/>
      <c r="E25" s="140"/>
      <c r="F25" s="140"/>
      <c r="G25" s="140"/>
      <c r="H25" s="140"/>
      <c r="I25" s="140"/>
      <c r="J25" s="141"/>
      <c r="K25" s="142"/>
      <c r="L25" s="142"/>
      <c r="M25" s="142"/>
      <c r="N25" s="142"/>
      <c r="O25" s="143"/>
      <c r="P25" s="142"/>
    </row>
    <row r="26" spans="1:16" s="1" customFormat="1">
      <c r="A26" s="77"/>
      <c r="B26" s="106" t="s">
        <v>125</v>
      </c>
      <c r="C26" s="105" t="s">
        <v>102</v>
      </c>
      <c r="D26" s="131"/>
      <c r="E26" s="131"/>
      <c r="F26" s="131"/>
      <c r="G26" s="131"/>
      <c r="H26" s="131"/>
      <c r="I26" s="131"/>
      <c r="J26" s="132"/>
      <c r="K26" s="133"/>
      <c r="L26" s="133"/>
      <c r="M26" s="133"/>
      <c r="N26" s="133"/>
      <c r="O26" s="143"/>
      <c r="P26" s="133"/>
    </row>
    <row r="27" spans="1:16">
      <c r="B27" s="50" t="s">
        <v>126</v>
      </c>
      <c r="C27" s="58" t="s">
        <v>65</v>
      </c>
      <c r="D27" s="140"/>
      <c r="E27" s="140"/>
      <c r="F27" s="140"/>
      <c r="G27" s="140"/>
      <c r="H27" s="140"/>
      <c r="I27" s="140"/>
      <c r="J27" s="141"/>
      <c r="K27" s="142"/>
      <c r="L27" s="142"/>
      <c r="M27" s="142"/>
      <c r="N27" s="122"/>
      <c r="O27" s="119"/>
      <c r="P27" s="122"/>
    </row>
    <row r="28" spans="1:16">
      <c r="B28" s="50" t="s">
        <v>127</v>
      </c>
      <c r="C28" s="58" t="s">
        <v>66</v>
      </c>
      <c r="D28" s="140"/>
      <c r="E28" s="140"/>
      <c r="F28" s="140"/>
      <c r="G28" s="140"/>
      <c r="H28" s="140"/>
      <c r="I28" s="140"/>
      <c r="J28" s="141"/>
      <c r="K28" s="142"/>
      <c r="L28" s="142"/>
      <c r="M28" s="142"/>
      <c r="N28" s="122"/>
      <c r="O28" s="119"/>
      <c r="P28" s="122"/>
    </row>
    <row r="29" spans="1:16">
      <c r="B29" s="50" t="s">
        <v>128</v>
      </c>
      <c r="C29" s="58" t="s">
        <v>210</v>
      </c>
      <c r="D29" s="140"/>
      <c r="E29" s="140"/>
      <c r="F29" s="140"/>
      <c r="G29" s="140"/>
      <c r="H29" s="140"/>
      <c r="I29" s="140"/>
      <c r="J29" s="141"/>
      <c r="K29" s="142"/>
      <c r="L29" s="142"/>
      <c r="M29" s="142"/>
      <c r="N29" s="122"/>
      <c r="O29" s="119"/>
      <c r="P29" s="122"/>
    </row>
    <row r="30" spans="1:16">
      <c r="B30" s="50" t="s">
        <v>129</v>
      </c>
      <c r="C30" s="58" t="s">
        <v>229</v>
      </c>
      <c r="D30" s="140"/>
      <c r="E30" s="140"/>
      <c r="F30" s="140"/>
      <c r="G30" s="140"/>
      <c r="H30" s="140"/>
      <c r="I30" s="140"/>
      <c r="J30" s="141"/>
      <c r="K30" s="142"/>
      <c r="L30" s="142"/>
      <c r="M30" s="142"/>
      <c r="N30" s="122"/>
      <c r="O30" s="119"/>
      <c r="P30" s="122"/>
    </row>
    <row r="31" spans="1:16" s="1" customFormat="1">
      <c r="A31" s="77"/>
      <c r="B31" s="106" t="s">
        <v>130</v>
      </c>
      <c r="C31" s="105" t="s">
        <v>80</v>
      </c>
      <c r="D31" s="131"/>
      <c r="E31" s="131"/>
      <c r="F31" s="131"/>
      <c r="G31" s="131"/>
      <c r="H31" s="131"/>
      <c r="I31" s="131"/>
      <c r="J31" s="132"/>
      <c r="K31" s="133"/>
      <c r="L31" s="133"/>
      <c r="M31" s="133"/>
      <c r="N31" s="133"/>
      <c r="O31" s="143"/>
      <c r="P31" s="133"/>
    </row>
    <row r="32" spans="1:16">
      <c r="B32" s="50" t="s">
        <v>131</v>
      </c>
      <c r="C32" s="58" t="s">
        <v>77</v>
      </c>
      <c r="D32" s="140"/>
      <c r="E32" s="140"/>
      <c r="F32" s="140"/>
      <c r="G32" s="140"/>
      <c r="H32" s="140"/>
      <c r="I32" s="140"/>
      <c r="J32" s="141"/>
      <c r="K32" s="142"/>
      <c r="L32" s="142"/>
      <c r="M32" s="142"/>
      <c r="N32" s="122"/>
      <c r="O32" s="119"/>
      <c r="P32" s="122"/>
    </row>
    <row r="33" spans="1:16">
      <c r="B33" s="50" t="s">
        <v>132</v>
      </c>
      <c r="C33" s="58" t="s">
        <v>79</v>
      </c>
      <c r="D33" s="140"/>
      <c r="E33" s="140"/>
      <c r="F33" s="140"/>
      <c r="G33" s="140"/>
      <c r="H33" s="140"/>
      <c r="I33" s="140"/>
      <c r="J33" s="141"/>
      <c r="K33" s="142"/>
      <c r="L33" s="142"/>
      <c r="M33" s="142"/>
      <c r="N33" s="122"/>
      <c r="O33" s="119"/>
      <c r="P33" s="122"/>
    </row>
    <row r="34" spans="1:16">
      <c r="B34" s="50" t="s">
        <v>133</v>
      </c>
      <c r="C34" s="58" t="s">
        <v>78</v>
      </c>
      <c r="D34" s="140"/>
      <c r="E34" s="140"/>
      <c r="F34" s="140"/>
      <c r="G34" s="140"/>
      <c r="H34" s="140"/>
      <c r="I34" s="140"/>
      <c r="J34" s="141"/>
      <c r="K34" s="142"/>
      <c r="L34" s="142"/>
      <c r="M34" s="142"/>
      <c r="N34" s="122"/>
      <c r="O34" s="119"/>
      <c r="P34" s="122"/>
    </row>
    <row r="35" spans="1:16">
      <c r="B35" s="50" t="s">
        <v>134</v>
      </c>
      <c r="C35" s="58" t="s">
        <v>59</v>
      </c>
      <c r="D35" s="140"/>
      <c r="E35" s="140"/>
      <c r="F35" s="140"/>
      <c r="G35" s="140"/>
      <c r="H35" s="140"/>
      <c r="I35" s="140"/>
      <c r="J35" s="141"/>
      <c r="K35" s="142"/>
      <c r="L35" s="142"/>
      <c r="M35" s="142"/>
      <c r="N35" s="122"/>
      <c r="O35" s="119"/>
      <c r="P35" s="122"/>
    </row>
    <row r="36" spans="1:16" s="1" customFormat="1">
      <c r="A36" s="77"/>
      <c r="B36" s="106" t="s">
        <v>135</v>
      </c>
      <c r="C36" s="105" t="s">
        <v>56</v>
      </c>
      <c r="D36" s="131"/>
      <c r="E36" s="131"/>
      <c r="F36" s="131"/>
      <c r="G36" s="131"/>
      <c r="H36" s="131"/>
      <c r="I36" s="131"/>
      <c r="J36" s="132"/>
      <c r="K36" s="133"/>
      <c r="L36" s="133"/>
      <c r="M36" s="133"/>
      <c r="N36" s="133"/>
      <c r="O36" s="143"/>
      <c r="P36" s="133"/>
    </row>
    <row r="37" spans="1:16">
      <c r="B37" s="50" t="s">
        <v>136</v>
      </c>
      <c r="C37" s="58" t="s">
        <v>10</v>
      </c>
      <c r="D37" s="140"/>
      <c r="E37" s="140"/>
      <c r="F37" s="140"/>
      <c r="G37" s="140"/>
      <c r="H37" s="140"/>
      <c r="I37" s="140"/>
      <c r="J37" s="141"/>
      <c r="K37" s="142"/>
      <c r="L37" s="142"/>
      <c r="M37" s="142"/>
      <c r="N37" s="122"/>
      <c r="O37" s="119"/>
      <c r="P37" s="122"/>
    </row>
    <row r="38" spans="1:16">
      <c r="B38" s="50" t="s">
        <v>137</v>
      </c>
      <c r="C38" s="58" t="s">
        <v>7</v>
      </c>
      <c r="D38" s="140"/>
      <c r="E38" s="140"/>
      <c r="F38" s="140"/>
      <c r="G38" s="140"/>
      <c r="H38" s="140"/>
      <c r="I38" s="140"/>
      <c r="J38" s="141"/>
      <c r="K38" s="142"/>
      <c r="L38" s="142"/>
      <c r="M38" s="142"/>
      <c r="N38" s="122"/>
      <c r="O38" s="119"/>
      <c r="P38" s="122"/>
    </row>
    <row r="39" spans="1:16" s="1" customFormat="1">
      <c r="A39" s="77"/>
      <c r="B39" s="255" t="s">
        <v>138</v>
      </c>
      <c r="C39" s="289" t="s">
        <v>57</v>
      </c>
      <c r="D39" s="290"/>
      <c r="E39" s="290"/>
      <c r="F39" s="290"/>
      <c r="G39" s="290"/>
      <c r="H39" s="290"/>
      <c r="I39" s="290"/>
      <c r="J39" s="291"/>
      <c r="K39" s="292"/>
      <c r="L39" s="292"/>
      <c r="M39" s="292"/>
      <c r="N39" s="292"/>
      <c r="O39" s="143"/>
      <c r="P39" s="292"/>
    </row>
    <row r="40" spans="1:16" ht="18.75" customHeight="1">
      <c r="B40" s="284" t="s">
        <v>139</v>
      </c>
      <c r="C40" s="285" t="s">
        <v>304</v>
      </c>
      <c r="D40" s="286"/>
      <c r="E40" s="286"/>
      <c r="F40" s="286"/>
      <c r="G40" s="286"/>
      <c r="H40" s="286"/>
      <c r="I40" s="286"/>
      <c r="J40" s="287"/>
      <c r="K40" s="288"/>
      <c r="L40" s="288"/>
      <c r="M40" s="288"/>
      <c r="N40" s="288"/>
      <c r="O40" s="119"/>
      <c r="P40" s="288"/>
    </row>
    <row r="41" spans="1:16" s="42" customFormat="1" ht="19" thickBot="1">
      <c r="A41" s="252"/>
      <c r="B41" s="40" t="s">
        <v>140</v>
      </c>
      <c r="C41" s="41" t="str">
        <f>"Total inflow of biocarbon (gains) = "&amp;B21&amp;"+"&amp;B40</f>
        <v>Total inflow of biocarbon (gains) = C2.a+C2.b</v>
      </c>
      <c r="D41" s="144"/>
      <c r="E41" s="144"/>
      <c r="F41" s="144"/>
      <c r="G41" s="144"/>
      <c r="H41" s="144"/>
      <c r="I41" s="144"/>
      <c r="J41" s="145"/>
      <c r="K41" s="146"/>
      <c r="L41" s="146"/>
      <c r="M41" s="146"/>
      <c r="N41" s="146"/>
      <c r="O41" s="147"/>
      <c r="P41" s="146"/>
    </row>
    <row r="42" spans="1:16" ht="15" thickTop="1">
      <c r="B42" s="50" t="s">
        <v>141</v>
      </c>
      <c r="C42" s="60" t="s">
        <v>35</v>
      </c>
      <c r="D42" s="148"/>
      <c r="E42" s="148"/>
      <c r="F42" s="148"/>
      <c r="G42" s="148"/>
      <c r="H42" s="148"/>
      <c r="I42" s="148"/>
      <c r="J42" s="149"/>
      <c r="K42" s="150"/>
      <c r="L42" s="151"/>
      <c r="M42" s="151"/>
      <c r="N42" s="150"/>
      <c r="O42" s="119"/>
      <c r="P42" s="150"/>
    </row>
    <row r="43" spans="1:16">
      <c r="B43" s="50" t="s">
        <v>142</v>
      </c>
      <c r="C43" s="58" t="s">
        <v>68</v>
      </c>
      <c r="D43" s="148"/>
      <c r="E43" s="148"/>
      <c r="F43" s="148"/>
      <c r="G43" s="148"/>
      <c r="H43" s="148"/>
      <c r="I43" s="148"/>
      <c r="J43" s="149"/>
      <c r="K43" s="150"/>
      <c r="L43" s="151"/>
      <c r="M43" s="151"/>
      <c r="N43" s="150"/>
      <c r="O43" s="119"/>
      <c r="P43" s="150"/>
    </row>
    <row r="44" spans="1:16">
      <c r="B44" s="50" t="s">
        <v>143</v>
      </c>
      <c r="C44" s="58" t="s">
        <v>69</v>
      </c>
      <c r="D44" s="148"/>
      <c r="E44" s="148"/>
      <c r="F44" s="148"/>
      <c r="G44" s="148"/>
      <c r="H44" s="148"/>
      <c r="I44" s="148"/>
      <c r="J44" s="149"/>
      <c r="K44" s="150"/>
      <c r="L44" s="151"/>
      <c r="M44" s="151"/>
      <c r="N44" s="150"/>
      <c r="O44" s="119"/>
      <c r="P44" s="150"/>
    </row>
    <row r="45" spans="1:16">
      <c r="B45" s="50" t="s">
        <v>144</v>
      </c>
      <c r="C45" s="58" t="s">
        <v>70</v>
      </c>
      <c r="D45" s="148"/>
      <c r="E45" s="148"/>
      <c r="F45" s="148"/>
      <c r="G45" s="148"/>
      <c r="H45" s="148"/>
      <c r="I45" s="148"/>
      <c r="J45" s="149"/>
      <c r="K45" s="150"/>
      <c r="L45" s="151"/>
      <c r="M45" s="151"/>
      <c r="N45" s="150"/>
      <c r="O45" s="119"/>
      <c r="P45" s="150"/>
    </row>
    <row r="46" spans="1:16">
      <c r="B46" s="50" t="s">
        <v>145</v>
      </c>
      <c r="C46" s="58" t="s">
        <v>71</v>
      </c>
      <c r="D46" s="148"/>
      <c r="E46" s="148"/>
      <c r="F46" s="148"/>
      <c r="G46" s="148"/>
      <c r="H46" s="148"/>
      <c r="I46" s="148"/>
      <c r="J46" s="149"/>
      <c r="K46" s="150"/>
      <c r="L46" s="151"/>
      <c r="M46" s="151"/>
      <c r="N46" s="150"/>
      <c r="O46" s="119"/>
      <c r="P46" s="150"/>
    </row>
    <row r="47" spans="1:16">
      <c r="B47" s="50" t="s">
        <v>146</v>
      </c>
      <c r="C47" s="58" t="s">
        <v>72</v>
      </c>
      <c r="D47" s="148"/>
      <c r="E47" s="148"/>
      <c r="F47" s="148"/>
      <c r="G47" s="148"/>
      <c r="H47" s="148"/>
      <c r="I47" s="148"/>
      <c r="J47" s="149"/>
      <c r="K47" s="150"/>
      <c r="L47" s="151"/>
      <c r="M47" s="151"/>
      <c r="N47" s="150"/>
      <c r="O47" s="119"/>
      <c r="P47" s="150"/>
    </row>
    <row r="48" spans="1:16">
      <c r="B48" s="50" t="s">
        <v>147</v>
      </c>
      <c r="C48" s="58" t="s">
        <v>73</v>
      </c>
      <c r="D48" s="148"/>
      <c r="E48" s="148"/>
      <c r="F48" s="148"/>
      <c r="G48" s="148"/>
      <c r="H48" s="148"/>
      <c r="I48" s="148"/>
      <c r="J48" s="149"/>
      <c r="K48" s="150"/>
      <c r="L48" s="151"/>
      <c r="M48" s="151"/>
      <c r="N48" s="150"/>
      <c r="O48" s="119"/>
      <c r="P48" s="150"/>
    </row>
    <row r="49" spans="1:16">
      <c r="B49" s="50" t="s">
        <v>148</v>
      </c>
      <c r="C49" s="58" t="s">
        <v>74</v>
      </c>
      <c r="D49" s="148"/>
      <c r="E49" s="148"/>
      <c r="F49" s="148"/>
      <c r="G49" s="148"/>
      <c r="H49" s="148"/>
      <c r="I49" s="148"/>
      <c r="J49" s="149"/>
      <c r="K49" s="150"/>
      <c r="L49" s="151"/>
      <c r="M49" s="151"/>
      <c r="N49" s="150"/>
      <c r="O49" s="119"/>
      <c r="P49" s="150"/>
    </row>
    <row r="50" spans="1:16">
      <c r="B50" s="50" t="s">
        <v>149</v>
      </c>
      <c r="C50" s="60" t="s">
        <v>36</v>
      </c>
      <c r="D50" s="148"/>
      <c r="E50" s="148"/>
      <c r="F50" s="148"/>
      <c r="G50" s="148"/>
      <c r="H50" s="148"/>
      <c r="I50" s="148"/>
      <c r="J50" s="149"/>
      <c r="K50" s="150"/>
      <c r="L50" s="151"/>
      <c r="M50" s="151"/>
      <c r="N50" s="150"/>
      <c r="O50" s="119"/>
      <c r="P50" s="150"/>
    </row>
    <row r="51" spans="1:16" s="1" customFormat="1">
      <c r="A51" s="77"/>
      <c r="B51" s="106" t="s">
        <v>150</v>
      </c>
      <c r="C51" s="105" t="s">
        <v>51</v>
      </c>
      <c r="D51" s="131"/>
      <c r="E51" s="131"/>
      <c r="F51" s="131"/>
      <c r="G51" s="131"/>
      <c r="H51" s="131"/>
      <c r="I51" s="131"/>
      <c r="J51" s="132"/>
      <c r="K51" s="133"/>
      <c r="L51" s="133"/>
      <c r="M51" s="133"/>
      <c r="N51" s="133"/>
      <c r="O51" s="143"/>
      <c r="P51" s="133"/>
    </row>
    <row r="52" spans="1:16">
      <c r="B52" s="50" t="s">
        <v>151</v>
      </c>
      <c r="C52" s="58" t="s">
        <v>234</v>
      </c>
      <c r="D52" s="148"/>
      <c r="E52" s="148"/>
      <c r="F52" s="148"/>
      <c r="G52" s="148"/>
      <c r="H52" s="148"/>
      <c r="I52" s="148"/>
      <c r="J52" s="149"/>
      <c r="K52" s="150"/>
      <c r="L52" s="151"/>
      <c r="M52" s="151"/>
      <c r="N52" s="150"/>
      <c r="O52" s="119"/>
      <c r="P52" s="151"/>
    </row>
    <row r="53" spans="1:16">
      <c r="B53" s="50" t="s">
        <v>152</v>
      </c>
      <c r="C53" s="58" t="str">
        <f>"[-] Agriculture leftover returns [= "&amp;B32&amp;"]"</f>
        <v>[-] Agriculture leftover returns [= C2.71]</v>
      </c>
      <c r="D53" s="148"/>
      <c r="E53" s="148"/>
      <c r="F53" s="148"/>
      <c r="G53" s="148"/>
      <c r="H53" s="148"/>
      <c r="I53" s="148"/>
      <c r="J53" s="149"/>
      <c r="K53" s="150"/>
      <c r="L53" s="151"/>
      <c r="M53" s="151"/>
      <c r="N53" s="150"/>
      <c r="O53" s="119"/>
      <c r="P53" s="151"/>
    </row>
    <row r="54" spans="1:16" s="1" customFormat="1">
      <c r="A54" s="77"/>
      <c r="B54" s="106" t="s">
        <v>153</v>
      </c>
      <c r="C54" s="105" t="s">
        <v>37</v>
      </c>
      <c r="D54" s="131"/>
      <c r="E54" s="131"/>
      <c r="F54" s="131"/>
      <c r="G54" s="131"/>
      <c r="H54" s="131"/>
      <c r="I54" s="131"/>
      <c r="J54" s="132"/>
      <c r="K54" s="133"/>
      <c r="L54" s="133"/>
      <c r="M54" s="133"/>
      <c r="N54" s="133"/>
      <c r="O54" s="143"/>
      <c r="P54" s="133"/>
    </row>
    <row r="55" spans="1:16" s="1" customFormat="1">
      <c r="A55" s="77"/>
      <c r="B55" s="106" t="s">
        <v>218</v>
      </c>
      <c r="C55" s="105" t="s">
        <v>38</v>
      </c>
      <c r="D55" s="131"/>
      <c r="E55" s="131"/>
      <c r="F55" s="131"/>
      <c r="G55" s="131"/>
      <c r="H55" s="131"/>
      <c r="I55" s="131"/>
      <c r="J55" s="132"/>
      <c r="K55" s="133"/>
      <c r="L55" s="133"/>
      <c r="M55" s="133"/>
      <c r="N55" s="133"/>
      <c r="O55" s="143"/>
      <c r="P55" s="133"/>
    </row>
    <row r="56" spans="1:16">
      <c r="B56" s="50" t="s">
        <v>219</v>
      </c>
      <c r="C56" s="60" t="s">
        <v>33</v>
      </c>
      <c r="D56" s="148"/>
      <c r="E56" s="148"/>
      <c r="F56" s="148"/>
      <c r="G56" s="148"/>
      <c r="H56" s="148"/>
      <c r="I56" s="148"/>
      <c r="J56" s="149"/>
      <c r="K56" s="150"/>
      <c r="L56" s="151"/>
      <c r="M56" s="151"/>
      <c r="N56" s="150"/>
      <c r="O56" s="119"/>
      <c r="P56" s="150"/>
    </row>
    <row r="57" spans="1:16">
      <c r="B57" s="50" t="s">
        <v>220</v>
      </c>
      <c r="C57" s="60" t="s">
        <v>34</v>
      </c>
      <c r="D57" s="148"/>
      <c r="E57" s="148"/>
      <c r="F57" s="148"/>
      <c r="G57" s="148"/>
      <c r="H57" s="148"/>
      <c r="I57" s="148"/>
      <c r="J57" s="149"/>
      <c r="K57" s="150"/>
      <c r="L57" s="151"/>
      <c r="M57" s="151"/>
      <c r="N57" s="150"/>
      <c r="O57" s="119"/>
      <c r="P57" s="150"/>
    </row>
    <row r="58" spans="1:16" s="1" customFormat="1">
      <c r="A58" s="77"/>
      <c r="B58" s="106" t="s">
        <v>154</v>
      </c>
      <c r="C58" s="105" t="s">
        <v>42</v>
      </c>
      <c r="D58" s="131"/>
      <c r="E58" s="131"/>
      <c r="F58" s="131"/>
      <c r="G58" s="131"/>
      <c r="H58" s="131"/>
      <c r="I58" s="131"/>
      <c r="J58" s="132"/>
      <c r="K58" s="133"/>
      <c r="L58" s="133"/>
      <c r="M58" s="133"/>
      <c r="N58" s="133"/>
      <c r="O58" s="143"/>
      <c r="P58" s="133"/>
    </row>
    <row r="59" spans="1:16">
      <c r="B59" s="50" t="s">
        <v>155</v>
      </c>
      <c r="C59" s="58" t="s">
        <v>235</v>
      </c>
      <c r="D59" s="148"/>
      <c r="E59" s="148"/>
      <c r="F59" s="148"/>
      <c r="G59" s="148"/>
      <c r="H59" s="148"/>
      <c r="I59" s="148"/>
      <c r="J59" s="149"/>
      <c r="K59" s="150"/>
      <c r="L59" s="151"/>
      <c r="M59" s="151"/>
      <c r="N59" s="150"/>
      <c r="O59" s="119"/>
      <c r="P59" s="151"/>
    </row>
    <row r="60" spans="1:16">
      <c r="B60" s="50" t="s">
        <v>156</v>
      </c>
      <c r="C60" s="58" t="str">
        <f>"[-] Forestry leftover returns [= "&amp;B34&amp;"]"</f>
        <v>[-] Forestry leftover returns [= C2.73]</v>
      </c>
      <c r="D60" s="148"/>
      <c r="E60" s="148"/>
      <c r="F60" s="148"/>
      <c r="G60" s="148"/>
      <c r="H60" s="148"/>
      <c r="I60" s="148"/>
      <c r="J60" s="149"/>
      <c r="K60" s="150"/>
      <c r="L60" s="151"/>
      <c r="M60" s="151"/>
      <c r="N60" s="150"/>
      <c r="O60" s="119"/>
      <c r="P60" s="151"/>
    </row>
    <row r="61" spans="1:16" s="1" customFormat="1">
      <c r="A61" s="77"/>
      <c r="B61" s="106" t="s">
        <v>157</v>
      </c>
      <c r="C61" s="105" t="s">
        <v>75</v>
      </c>
      <c r="D61" s="131"/>
      <c r="E61" s="131"/>
      <c r="F61" s="131"/>
      <c r="G61" s="131"/>
      <c r="H61" s="131"/>
      <c r="I61" s="131"/>
      <c r="J61" s="132"/>
      <c r="K61" s="133"/>
      <c r="L61" s="133"/>
      <c r="M61" s="133"/>
      <c r="N61" s="133"/>
      <c r="O61" s="143"/>
      <c r="P61" s="133"/>
    </row>
    <row r="62" spans="1:16" s="1" customFormat="1">
      <c r="A62" s="77"/>
      <c r="B62" s="106" t="s">
        <v>158</v>
      </c>
      <c r="C62" s="105" t="s">
        <v>99</v>
      </c>
      <c r="D62" s="131"/>
      <c r="E62" s="131"/>
      <c r="F62" s="131"/>
      <c r="G62" s="131"/>
      <c r="H62" s="131"/>
      <c r="I62" s="131"/>
      <c r="J62" s="132"/>
      <c r="K62" s="133"/>
      <c r="L62" s="133"/>
      <c r="M62" s="133"/>
      <c r="N62" s="133"/>
      <c r="O62" s="143"/>
      <c r="P62" s="133"/>
    </row>
    <row r="63" spans="1:16" ht="18.75" customHeight="1">
      <c r="B63" s="284" t="s">
        <v>160</v>
      </c>
      <c r="C63" s="285" t="s">
        <v>53</v>
      </c>
      <c r="D63" s="286"/>
      <c r="E63" s="286"/>
      <c r="F63" s="286"/>
      <c r="G63" s="286"/>
      <c r="H63" s="286"/>
      <c r="I63" s="286"/>
      <c r="J63" s="287"/>
      <c r="K63" s="288"/>
      <c r="L63" s="288"/>
      <c r="M63" s="288"/>
      <c r="N63" s="288"/>
      <c r="O63" s="119"/>
      <c r="P63" s="288"/>
    </row>
    <row r="64" spans="1:16">
      <c r="B64" s="50" t="s">
        <v>221</v>
      </c>
      <c r="C64" s="58" t="s">
        <v>81</v>
      </c>
      <c r="D64" s="148"/>
      <c r="E64" s="148"/>
      <c r="F64" s="148"/>
      <c r="G64" s="148"/>
      <c r="H64" s="148"/>
      <c r="I64" s="148"/>
      <c r="J64" s="149"/>
      <c r="K64" s="150"/>
      <c r="L64" s="151"/>
      <c r="M64" s="151"/>
      <c r="N64" s="150"/>
      <c r="O64" s="119"/>
      <c r="P64" s="150"/>
    </row>
    <row r="65" spans="1:16">
      <c r="B65" s="50" t="s">
        <v>222</v>
      </c>
      <c r="C65" s="60" t="s">
        <v>27</v>
      </c>
      <c r="D65" s="153"/>
      <c r="E65" s="153"/>
      <c r="F65" s="153"/>
      <c r="G65" s="153"/>
      <c r="H65" s="153"/>
      <c r="I65" s="153"/>
      <c r="J65" s="149"/>
      <c r="K65" s="150"/>
      <c r="L65" s="151"/>
      <c r="M65" s="151"/>
      <c r="N65" s="150"/>
      <c r="O65" s="119"/>
      <c r="P65" s="150"/>
    </row>
    <row r="66" spans="1:16">
      <c r="B66" s="50" t="s">
        <v>223</v>
      </c>
      <c r="C66" s="60" t="s">
        <v>28</v>
      </c>
      <c r="D66" s="153"/>
      <c r="E66" s="153"/>
      <c r="F66" s="153"/>
      <c r="G66" s="153"/>
      <c r="H66" s="153"/>
      <c r="I66" s="153"/>
      <c r="J66" s="149"/>
      <c r="K66" s="150"/>
      <c r="L66" s="151"/>
      <c r="M66" s="151"/>
      <c r="N66" s="150"/>
      <c r="O66" s="119"/>
      <c r="P66" s="150"/>
    </row>
    <row r="67" spans="1:16">
      <c r="B67" s="50" t="s">
        <v>224</v>
      </c>
      <c r="C67" s="60" t="s">
        <v>63</v>
      </c>
      <c r="D67" s="148"/>
      <c r="E67" s="148"/>
      <c r="F67" s="148"/>
      <c r="G67" s="148"/>
      <c r="H67" s="148"/>
      <c r="I67" s="148"/>
      <c r="J67" s="149"/>
      <c r="K67" s="150"/>
      <c r="L67" s="151"/>
      <c r="M67" s="151"/>
      <c r="N67" s="150"/>
      <c r="O67" s="119"/>
      <c r="P67" s="150"/>
    </row>
    <row r="68" spans="1:16" s="1" customFormat="1">
      <c r="A68" s="77"/>
      <c r="B68" s="106" t="s">
        <v>159</v>
      </c>
      <c r="C68" s="105" t="s">
        <v>52</v>
      </c>
      <c r="D68" s="131"/>
      <c r="E68" s="131"/>
      <c r="F68" s="131"/>
      <c r="G68" s="131"/>
      <c r="H68" s="131"/>
      <c r="I68" s="131"/>
      <c r="J68" s="132"/>
      <c r="K68" s="133"/>
      <c r="L68" s="133"/>
      <c r="M68" s="133"/>
      <c r="N68" s="133"/>
      <c r="O68" s="143"/>
      <c r="P68" s="133"/>
    </row>
    <row r="69" spans="1:16">
      <c r="B69" s="50" t="s">
        <v>216</v>
      </c>
      <c r="C69" s="60" t="s">
        <v>29</v>
      </c>
      <c r="D69" s="148"/>
      <c r="E69" s="148"/>
      <c r="F69" s="148"/>
      <c r="G69" s="148"/>
      <c r="H69" s="148"/>
      <c r="I69" s="148"/>
      <c r="J69" s="149"/>
      <c r="K69" s="150"/>
      <c r="L69" s="151"/>
      <c r="M69" s="151"/>
      <c r="N69" s="150"/>
      <c r="O69" s="119"/>
      <c r="P69" s="150"/>
    </row>
    <row r="70" spans="1:16">
      <c r="B70" s="50" t="s">
        <v>217</v>
      </c>
      <c r="C70" s="60" t="s">
        <v>225</v>
      </c>
      <c r="D70" s="148"/>
      <c r="E70" s="148"/>
      <c r="F70" s="148"/>
      <c r="G70" s="148"/>
      <c r="H70" s="148"/>
      <c r="I70" s="148"/>
      <c r="J70" s="149"/>
      <c r="K70" s="150"/>
      <c r="L70" s="151"/>
      <c r="M70" s="151"/>
      <c r="N70" s="150"/>
      <c r="O70" s="119"/>
      <c r="P70" s="150"/>
    </row>
    <row r="71" spans="1:16" s="1" customFormat="1">
      <c r="A71" s="77"/>
      <c r="B71" s="106" t="s">
        <v>215</v>
      </c>
      <c r="C71" s="105" t="s">
        <v>93</v>
      </c>
      <c r="D71" s="131"/>
      <c r="E71" s="131"/>
      <c r="F71" s="131"/>
      <c r="G71" s="131"/>
      <c r="H71" s="131"/>
      <c r="I71" s="131"/>
      <c r="J71" s="132"/>
      <c r="K71" s="133"/>
      <c r="L71" s="133"/>
      <c r="M71" s="133"/>
      <c r="N71" s="133"/>
      <c r="O71" s="143"/>
      <c r="P71" s="133"/>
    </row>
    <row r="72" spans="1:16" ht="18.75" customHeight="1">
      <c r="B72" s="298" t="s">
        <v>161</v>
      </c>
      <c r="C72" s="299" t="s">
        <v>67</v>
      </c>
      <c r="D72" s="300"/>
      <c r="E72" s="300"/>
      <c r="F72" s="300"/>
      <c r="G72" s="300"/>
      <c r="H72" s="300"/>
      <c r="I72" s="300"/>
      <c r="J72" s="301"/>
      <c r="K72" s="302"/>
      <c r="L72" s="302"/>
      <c r="M72" s="302"/>
      <c r="N72" s="302"/>
      <c r="O72" s="119"/>
      <c r="P72" s="302"/>
    </row>
    <row r="73" spans="1:16" ht="18.5">
      <c r="A73" s="53"/>
      <c r="B73" s="25" t="s">
        <v>162</v>
      </c>
      <c r="C73" s="26" t="str">
        <f>"Total withdrawals of biocarbon"&amp;" = "&amp;B63&amp;"+"&amp;B72</f>
        <v>Total withdrawals of biocarbon = C3.a+C3.b</v>
      </c>
      <c r="D73" s="173"/>
      <c r="E73" s="173"/>
      <c r="F73" s="173"/>
      <c r="G73" s="173"/>
      <c r="H73" s="173"/>
      <c r="I73" s="173"/>
      <c r="J73" s="174"/>
      <c r="K73" s="175"/>
      <c r="L73" s="175"/>
      <c r="M73" s="175"/>
      <c r="N73" s="175"/>
      <c r="O73" s="119"/>
      <c r="P73" s="175"/>
    </row>
    <row r="74" spans="1:16">
      <c r="B74" s="50" t="s">
        <v>163</v>
      </c>
      <c r="C74" s="60" t="s">
        <v>12</v>
      </c>
      <c r="D74" s="148"/>
      <c r="E74" s="148"/>
      <c r="F74" s="148"/>
      <c r="G74" s="148"/>
      <c r="H74" s="148"/>
      <c r="I74" s="148"/>
      <c r="J74" s="149"/>
      <c r="K74" s="150"/>
      <c r="L74" s="150"/>
      <c r="M74" s="150"/>
      <c r="N74" s="150"/>
      <c r="O74" s="119"/>
      <c r="P74" s="151"/>
    </row>
    <row r="75" spans="1:16">
      <c r="B75" s="50" t="s">
        <v>164</v>
      </c>
      <c r="C75" s="60" t="s">
        <v>13</v>
      </c>
      <c r="D75" s="148"/>
      <c r="E75" s="148"/>
      <c r="F75" s="148"/>
      <c r="G75" s="148"/>
      <c r="H75" s="148"/>
      <c r="I75" s="148"/>
      <c r="J75" s="149"/>
      <c r="K75" s="150"/>
      <c r="L75" s="150"/>
      <c r="M75" s="150"/>
      <c r="N75" s="150"/>
      <c r="O75" s="119"/>
      <c r="P75" s="151"/>
    </row>
    <row r="76" spans="1:16">
      <c r="B76" s="50" t="s">
        <v>165</v>
      </c>
      <c r="C76" s="60" t="s">
        <v>14</v>
      </c>
      <c r="D76" s="148"/>
      <c r="E76" s="148"/>
      <c r="F76" s="148"/>
      <c r="G76" s="148"/>
      <c r="H76" s="148"/>
      <c r="I76" s="148"/>
      <c r="J76" s="149"/>
      <c r="K76" s="150"/>
      <c r="L76" s="150"/>
      <c r="M76" s="150"/>
      <c r="N76" s="150"/>
      <c r="O76" s="119"/>
      <c r="P76" s="151"/>
    </row>
    <row r="77" spans="1:16">
      <c r="B77" s="50" t="s">
        <v>166</v>
      </c>
      <c r="C77" s="60" t="s">
        <v>15</v>
      </c>
      <c r="D77" s="148"/>
      <c r="E77" s="148"/>
      <c r="F77" s="148"/>
      <c r="G77" s="148"/>
      <c r="H77" s="148"/>
      <c r="I77" s="148"/>
      <c r="J77" s="149"/>
      <c r="K77" s="150"/>
      <c r="L77" s="150"/>
      <c r="M77" s="150"/>
      <c r="N77" s="150"/>
      <c r="O77" s="119"/>
      <c r="P77" s="151"/>
    </row>
    <row r="78" spans="1:16">
      <c r="B78" s="50" t="s">
        <v>167</v>
      </c>
      <c r="C78" s="60" t="s">
        <v>16</v>
      </c>
      <c r="D78" s="148"/>
      <c r="E78" s="148"/>
      <c r="F78" s="148"/>
      <c r="G78" s="148"/>
      <c r="H78" s="148"/>
      <c r="I78" s="148"/>
      <c r="J78" s="149"/>
      <c r="K78" s="150"/>
      <c r="L78" s="150"/>
      <c r="M78" s="150"/>
      <c r="N78" s="150"/>
      <c r="O78" s="119"/>
      <c r="P78" s="151"/>
    </row>
    <row r="79" spans="1:16">
      <c r="B79" s="50" t="s">
        <v>168</v>
      </c>
      <c r="C79" s="60" t="s">
        <v>17</v>
      </c>
      <c r="D79" s="148"/>
      <c r="E79" s="148"/>
      <c r="F79" s="148"/>
      <c r="G79" s="148"/>
      <c r="H79" s="148"/>
      <c r="I79" s="148"/>
      <c r="J79" s="149"/>
      <c r="K79" s="150"/>
      <c r="L79" s="150"/>
      <c r="M79" s="150"/>
      <c r="N79" s="150"/>
      <c r="O79" s="119"/>
      <c r="P79" s="151"/>
    </row>
    <row r="80" spans="1:16">
      <c r="B80" s="50" t="s">
        <v>169</v>
      </c>
      <c r="C80" s="60" t="s">
        <v>18</v>
      </c>
      <c r="D80" s="148"/>
      <c r="E80" s="148"/>
      <c r="F80" s="148"/>
      <c r="G80" s="148"/>
      <c r="H80" s="148"/>
      <c r="I80" s="148"/>
      <c r="J80" s="149"/>
      <c r="K80" s="150"/>
      <c r="L80" s="150"/>
      <c r="M80" s="150"/>
      <c r="N80" s="150"/>
      <c r="O80" s="119"/>
      <c r="P80" s="151"/>
    </row>
    <row r="81" spans="1:16" s="1" customFormat="1">
      <c r="A81" s="77"/>
      <c r="B81" s="106" t="s">
        <v>170</v>
      </c>
      <c r="C81" s="105" t="s">
        <v>82</v>
      </c>
      <c r="D81" s="131"/>
      <c r="E81" s="131"/>
      <c r="F81" s="131"/>
      <c r="G81" s="131"/>
      <c r="H81" s="131"/>
      <c r="I81" s="131"/>
      <c r="J81" s="132"/>
      <c r="K81" s="133"/>
      <c r="L81" s="133"/>
      <c r="M81" s="133"/>
      <c r="N81" s="133"/>
      <c r="O81" s="143"/>
      <c r="P81" s="133"/>
    </row>
    <row r="82" spans="1:16">
      <c r="B82" s="52" t="s">
        <v>171</v>
      </c>
      <c r="C82" s="60" t="s">
        <v>39</v>
      </c>
      <c r="D82" s="148"/>
      <c r="E82" s="148"/>
      <c r="F82" s="148"/>
      <c r="G82" s="148"/>
      <c r="H82" s="148"/>
      <c r="I82" s="148"/>
      <c r="J82" s="149"/>
      <c r="K82" s="150"/>
      <c r="L82" s="150"/>
      <c r="M82" s="151"/>
      <c r="N82" s="150"/>
      <c r="O82" s="119"/>
      <c r="P82" s="126"/>
    </row>
    <row r="83" spans="1:16">
      <c r="B83" s="52" t="s">
        <v>172</v>
      </c>
      <c r="C83" s="60" t="s">
        <v>60</v>
      </c>
      <c r="D83" s="148"/>
      <c r="E83" s="148"/>
      <c r="F83" s="148"/>
      <c r="G83" s="148"/>
      <c r="H83" s="148"/>
      <c r="I83" s="148"/>
      <c r="J83" s="149"/>
      <c r="K83" s="150"/>
      <c r="L83" s="150"/>
      <c r="M83" s="151"/>
      <c r="N83" s="150"/>
      <c r="O83" s="119"/>
      <c r="P83" s="151"/>
    </row>
    <row r="84" spans="1:16" s="1" customFormat="1">
      <c r="A84" s="77"/>
      <c r="B84" s="106" t="s">
        <v>173</v>
      </c>
      <c r="C84" s="105" t="s">
        <v>226</v>
      </c>
      <c r="D84" s="131"/>
      <c r="E84" s="131"/>
      <c r="F84" s="131"/>
      <c r="G84" s="131"/>
      <c r="H84" s="131"/>
      <c r="I84" s="131"/>
      <c r="J84" s="132"/>
      <c r="K84" s="133"/>
      <c r="L84" s="133"/>
      <c r="M84" s="133"/>
      <c r="N84" s="133"/>
      <c r="O84" s="143"/>
      <c r="P84" s="133"/>
    </row>
    <row r="85" spans="1:16">
      <c r="B85" s="52" t="s">
        <v>174</v>
      </c>
      <c r="C85" s="60" t="s">
        <v>61</v>
      </c>
      <c r="D85" s="148"/>
      <c r="E85" s="148"/>
      <c r="F85" s="148"/>
      <c r="G85" s="148"/>
      <c r="H85" s="148"/>
      <c r="I85" s="148"/>
      <c r="J85" s="149"/>
      <c r="K85" s="150"/>
      <c r="L85" s="150"/>
      <c r="M85" s="150"/>
      <c r="N85" s="150"/>
      <c r="O85" s="119"/>
      <c r="P85" s="151"/>
    </row>
    <row r="86" spans="1:16">
      <c r="B86" s="52" t="s">
        <v>175</v>
      </c>
      <c r="C86" s="60" t="s">
        <v>62</v>
      </c>
      <c r="D86" s="157"/>
      <c r="E86" s="157"/>
      <c r="F86" s="157"/>
      <c r="G86" s="157"/>
      <c r="H86" s="157"/>
      <c r="I86" s="157"/>
      <c r="J86" s="158"/>
      <c r="K86" s="159"/>
      <c r="L86" s="159"/>
      <c r="M86" s="159"/>
      <c r="N86" s="159"/>
      <c r="O86" s="119"/>
      <c r="P86" s="126"/>
    </row>
    <row r="87" spans="1:16">
      <c r="B87" s="52" t="s">
        <v>176</v>
      </c>
      <c r="C87" s="60" t="s">
        <v>76</v>
      </c>
      <c r="D87" s="138"/>
      <c r="E87" s="138"/>
      <c r="F87" s="138"/>
      <c r="G87" s="138"/>
      <c r="H87" s="138"/>
      <c r="I87" s="138"/>
      <c r="J87" s="139"/>
      <c r="K87" s="126"/>
      <c r="L87" s="126"/>
      <c r="M87" s="159"/>
      <c r="N87" s="159"/>
      <c r="O87" s="119"/>
      <c r="P87" s="126"/>
    </row>
    <row r="88" spans="1:16" s="1" customFormat="1">
      <c r="A88" s="77"/>
      <c r="B88" s="106" t="s">
        <v>177</v>
      </c>
      <c r="C88" s="105" t="s">
        <v>305</v>
      </c>
      <c r="D88" s="131"/>
      <c r="E88" s="131"/>
      <c r="F88" s="131"/>
      <c r="G88" s="131"/>
      <c r="H88" s="131"/>
      <c r="I88" s="131"/>
      <c r="J88" s="132"/>
      <c r="K88" s="133"/>
      <c r="L88" s="133"/>
      <c r="M88" s="133"/>
      <c r="N88" s="133"/>
      <c r="O88" s="143"/>
      <c r="P88" s="133"/>
    </row>
    <row r="89" spans="1:16" ht="18.5">
      <c r="A89" s="53"/>
      <c r="B89" s="303" t="s">
        <v>178</v>
      </c>
      <c r="C89" s="304" t="s">
        <v>228</v>
      </c>
      <c r="D89" s="305"/>
      <c r="E89" s="305"/>
      <c r="F89" s="305"/>
      <c r="G89" s="305"/>
      <c r="H89" s="305"/>
      <c r="I89" s="305"/>
      <c r="J89" s="306"/>
      <c r="K89" s="307"/>
      <c r="L89" s="307"/>
      <c r="M89" s="307"/>
      <c r="N89" s="307"/>
      <c r="O89" s="119"/>
      <c r="P89" s="307"/>
    </row>
    <row r="90" spans="1:16" s="314" customFormat="1" ht="18.5">
      <c r="A90" s="252"/>
      <c r="B90" s="308" t="s">
        <v>179</v>
      </c>
      <c r="C90" s="309" t="str">
        <f>"Total use of ecosystem biocarbon"&amp;" = "&amp;B73&amp;"+"&amp;B89</f>
        <v>Total use of ecosystem biocarbon = C3+C4</v>
      </c>
      <c r="D90" s="310"/>
      <c r="E90" s="310"/>
      <c r="F90" s="310"/>
      <c r="G90" s="310"/>
      <c r="H90" s="310"/>
      <c r="I90" s="310"/>
      <c r="J90" s="311"/>
      <c r="K90" s="312"/>
      <c r="L90" s="312"/>
      <c r="M90" s="312"/>
      <c r="N90" s="312"/>
      <c r="O90" s="313"/>
      <c r="P90" s="312"/>
    </row>
    <row r="91" spans="1:16">
      <c r="B91" s="61" t="s">
        <v>180</v>
      </c>
      <c r="C91" s="62" t="s">
        <v>40</v>
      </c>
      <c r="D91" s="123"/>
      <c r="E91" s="123"/>
      <c r="F91" s="123"/>
      <c r="G91" s="123"/>
      <c r="H91" s="123"/>
      <c r="I91" s="123"/>
      <c r="J91" s="124"/>
      <c r="K91" s="125"/>
      <c r="L91" s="125"/>
      <c r="M91" s="125"/>
      <c r="N91" s="125"/>
      <c r="O91" s="119"/>
      <c r="P91" s="125"/>
    </row>
    <row r="92" spans="1:16">
      <c r="B92" s="61" t="s">
        <v>181</v>
      </c>
      <c r="C92" s="62" t="s">
        <v>230</v>
      </c>
      <c r="D92" s="123"/>
      <c r="E92" s="123"/>
      <c r="F92" s="123"/>
      <c r="G92" s="123"/>
      <c r="H92" s="123"/>
      <c r="I92" s="123"/>
      <c r="J92" s="124"/>
      <c r="K92" s="125"/>
      <c r="L92" s="125"/>
      <c r="M92" s="125"/>
      <c r="N92" s="125"/>
      <c r="O92" s="119"/>
      <c r="P92" s="125"/>
    </row>
    <row r="93" spans="1:16">
      <c r="B93" s="61" t="s">
        <v>182</v>
      </c>
      <c r="C93" s="62" t="s">
        <v>54</v>
      </c>
      <c r="D93" s="123"/>
      <c r="E93" s="123"/>
      <c r="F93" s="123"/>
      <c r="G93" s="123"/>
      <c r="H93" s="123"/>
      <c r="I93" s="123"/>
      <c r="J93" s="124"/>
      <c r="K93" s="125"/>
      <c r="L93" s="125"/>
      <c r="M93" s="125"/>
      <c r="N93" s="125"/>
      <c r="O93" s="119"/>
      <c r="P93" s="125"/>
    </row>
    <row r="94" spans="1:16" s="314" customFormat="1" ht="18.5">
      <c r="A94" s="252"/>
      <c r="B94" s="308" t="s">
        <v>227</v>
      </c>
      <c r="C94" s="309" t="s">
        <v>64</v>
      </c>
      <c r="D94" s="310"/>
      <c r="E94" s="310"/>
      <c r="F94" s="310"/>
      <c r="G94" s="310"/>
      <c r="H94" s="310"/>
      <c r="I94" s="310"/>
      <c r="J94" s="311"/>
      <c r="K94" s="312"/>
      <c r="L94" s="312"/>
      <c r="M94" s="312"/>
      <c r="N94" s="312"/>
      <c r="O94" s="313"/>
      <c r="P94" s="312"/>
    </row>
    <row r="95" spans="1:16" ht="19" thickBot="1">
      <c r="A95" s="53"/>
      <c r="B95" s="45" t="s">
        <v>183</v>
      </c>
      <c r="C95" s="41" t="s">
        <v>96</v>
      </c>
      <c r="D95" s="144"/>
      <c r="E95" s="144"/>
      <c r="F95" s="144"/>
      <c r="G95" s="144"/>
      <c r="H95" s="144"/>
      <c r="I95" s="144"/>
      <c r="J95" s="145"/>
      <c r="K95" s="146"/>
      <c r="L95" s="146"/>
      <c r="M95" s="146"/>
      <c r="N95" s="146"/>
      <c r="O95" s="119"/>
      <c r="P95" s="146"/>
    </row>
    <row r="96" spans="1:16" s="12" customFormat="1" ht="19" thickTop="1">
      <c r="A96" s="53"/>
      <c r="B96" s="86" t="s">
        <v>184</v>
      </c>
      <c r="C96" s="87" t="str">
        <f>"NECB 1 [Flows] = Inflows - Outflows"&amp;" = "&amp;B41&amp;"-"&amp;B95</f>
        <v>NECB 1 [Flows] = Inflows - Outflows = C2-C7</v>
      </c>
      <c r="D96" s="163"/>
      <c r="E96" s="163"/>
      <c r="F96" s="163"/>
      <c r="G96" s="163"/>
      <c r="H96" s="163"/>
      <c r="I96" s="163"/>
      <c r="J96" s="164"/>
      <c r="K96" s="165"/>
      <c r="L96" s="165"/>
      <c r="M96" s="165"/>
      <c r="N96" s="165"/>
      <c r="O96" s="166"/>
      <c r="P96" s="165"/>
    </row>
    <row r="97" spans="1:16" s="1" customFormat="1">
      <c r="A97" s="77"/>
      <c r="B97" s="73" t="s">
        <v>185</v>
      </c>
      <c r="C97" s="62" t="s">
        <v>20</v>
      </c>
      <c r="D97" s="123"/>
      <c r="E97" s="123"/>
      <c r="F97" s="123"/>
      <c r="G97" s="123"/>
      <c r="H97" s="123"/>
      <c r="I97" s="123"/>
      <c r="J97" s="124"/>
      <c r="K97" s="125"/>
      <c r="L97" s="125"/>
      <c r="M97" s="125"/>
      <c r="N97" s="125"/>
      <c r="O97" s="143"/>
      <c r="P97" s="125"/>
    </row>
    <row r="98" spans="1:16" s="1" customFormat="1">
      <c r="A98" s="77"/>
      <c r="B98" s="70" t="s">
        <v>185</v>
      </c>
      <c r="C98" s="74" t="s">
        <v>19</v>
      </c>
      <c r="D98" s="167"/>
      <c r="E98" s="167"/>
      <c r="F98" s="167"/>
      <c r="G98" s="167"/>
      <c r="H98" s="167"/>
      <c r="I98" s="167"/>
      <c r="J98" s="168"/>
      <c r="K98" s="169"/>
      <c r="L98" s="169"/>
      <c r="M98" s="169"/>
      <c r="N98" s="169"/>
      <c r="O98" s="143"/>
      <c r="P98" s="169"/>
    </row>
    <row r="99" spans="1:16" ht="18.5">
      <c r="A99" s="53"/>
      <c r="B99" s="68" t="s">
        <v>186</v>
      </c>
      <c r="C99" s="69" t="s">
        <v>94</v>
      </c>
      <c r="D99" s="154"/>
      <c r="E99" s="154"/>
      <c r="F99" s="154"/>
      <c r="G99" s="154"/>
      <c r="H99" s="154"/>
      <c r="I99" s="154"/>
      <c r="J99" s="155"/>
      <c r="K99" s="156"/>
      <c r="L99" s="156"/>
      <c r="M99" s="156"/>
      <c r="N99" s="156"/>
      <c r="O99" s="119"/>
      <c r="P99" s="156"/>
    </row>
    <row r="100" spans="1:16" s="1" customFormat="1">
      <c r="A100" s="77"/>
      <c r="B100" s="61" t="s">
        <v>187</v>
      </c>
      <c r="C100" s="62" t="s">
        <v>231</v>
      </c>
      <c r="D100" s="123"/>
      <c r="E100" s="123"/>
      <c r="F100" s="123"/>
      <c r="G100" s="123"/>
      <c r="H100" s="123"/>
      <c r="I100" s="123"/>
      <c r="J100" s="124"/>
      <c r="K100" s="125"/>
      <c r="L100" s="125"/>
      <c r="M100" s="125"/>
      <c r="N100" s="125"/>
      <c r="O100" s="143"/>
      <c r="P100" s="125"/>
    </row>
    <row r="101" spans="1:16" s="1" customFormat="1">
      <c r="A101" s="77"/>
      <c r="B101" s="61" t="s">
        <v>188</v>
      </c>
      <c r="C101" s="62" t="s">
        <v>23</v>
      </c>
      <c r="D101" s="123"/>
      <c r="E101" s="123"/>
      <c r="F101" s="123"/>
      <c r="G101" s="123"/>
      <c r="H101" s="123"/>
      <c r="I101" s="123"/>
      <c r="J101" s="124"/>
      <c r="K101" s="125"/>
      <c r="L101" s="125"/>
      <c r="M101" s="125"/>
      <c r="N101" s="125"/>
      <c r="O101" s="143"/>
      <c r="P101" s="125"/>
    </row>
    <row r="102" spans="1:16" s="1" customFormat="1">
      <c r="A102" s="77"/>
      <c r="B102" s="61" t="s">
        <v>189</v>
      </c>
      <c r="C102" s="62" t="s">
        <v>22</v>
      </c>
      <c r="D102" s="123"/>
      <c r="E102" s="123"/>
      <c r="F102" s="123"/>
      <c r="G102" s="123"/>
      <c r="H102" s="123"/>
      <c r="I102" s="123"/>
      <c r="J102" s="124"/>
      <c r="K102" s="125"/>
      <c r="L102" s="125"/>
      <c r="M102" s="125"/>
      <c r="N102" s="125"/>
      <c r="O102" s="143"/>
      <c r="P102" s="125"/>
    </row>
    <row r="103" spans="1:16" s="1" customFormat="1">
      <c r="A103" s="77"/>
      <c r="B103" s="61" t="s">
        <v>190</v>
      </c>
      <c r="C103" s="62" t="s">
        <v>55</v>
      </c>
      <c r="D103" s="123"/>
      <c r="E103" s="123"/>
      <c r="F103" s="123"/>
      <c r="G103" s="123"/>
      <c r="H103" s="123"/>
      <c r="I103" s="123"/>
      <c r="J103" s="124"/>
      <c r="K103" s="125"/>
      <c r="L103" s="125"/>
      <c r="M103" s="125"/>
      <c r="N103" s="125"/>
      <c r="O103" s="143"/>
      <c r="P103" s="125"/>
    </row>
    <row r="104" spans="1:16" s="12" customFormat="1" ht="19" thickBot="1">
      <c r="A104" s="53"/>
      <c r="B104" s="47" t="s">
        <v>191</v>
      </c>
      <c r="C104" s="48" t="s">
        <v>287</v>
      </c>
      <c r="D104" s="170"/>
      <c r="E104" s="170"/>
      <c r="F104" s="170"/>
      <c r="G104" s="170"/>
      <c r="H104" s="170"/>
      <c r="I104" s="170"/>
      <c r="J104" s="171"/>
      <c r="K104" s="172"/>
      <c r="L104" s="172"/>
      <c r="M104" s="172"/>
      <c r="N104" s="172"/>
      <c r="O104" s="166"/>
      <c r="P104" s="172"/>
    </row>
    <row r="105" spans="1:16" ht="15" thickTop="1">
      <c r="A105" s="81"/>
      <c r="B105" s="50" t="s">
        <v>192</v>
      </c>
      <c r="C105" s="58" t="s">
        <v>30</v>
      </c>
      <c r="D105" s="116"/>
      <c r="E105" s="116"/>
      <c r="F105" s="116"/>
      <c r="G105" s="116"/>
      <c r="H105" s="116"/>
      <c r="I105" s="116"/>
      <c r="J105" s="117"/>
      <c r="K105" s="118"/>
      <c r="L105" s="257"/>
      <c r="M105" s="257"/>
      <c r="N105" s="257"/>
      <c r="O105" s="143"/>
      <c r="P105" s="142"/>
    </row>
    <row r="106" spans="1:16">
      <c r="A106" s="81"/>
      <c r="B106" s="50" t="s">
        <v>193</v>
      </c>
      <c r="C106" s="58" t="s">
        <v>32</v>
      </c>
      <c r="D106" s="120"/>
      <c r="E106" s="120"/>
      <c r="F106" s="120"/>
      <c r="G106" s="120"/>
      <c r="H106" s="120"/>
      <c r="I106" s="120"/>
      <c r="J106" s="121"/>
      <c r="K106" s="122"/>
      <c r="L106" s="142"/>
      <c r="M106" s="142"/>
      <c r="N106" s="142"/>
      <c r="O106" s="143"/>
      <c r="P106" s="142"/>
    </row>
    <row r="107" spans="1:16">
      <c r="A107" s="81"/>
      <c r="B107" s="50" t="s">
        <v>194</v>
      </c>
      <c r="C107" s="58" t="s">
        <v>31</v>
      </c>
      <c r="D107" s="120"/>
      <c r="E107" s="120"/>
      <c r="F107" s="120"/>
      <c r="G107" s="120"/>
      <c r="H107" s="120"/>
      <c r="I107" s="120"/>
      <c r="J107" s="121"/>
      <c r="K107" s="122"/>
      <c r="L107" s="142"/>
      <c r="M107" s="142"/>
      <c r="N107" s="142"/>
      <c r="O107" s="143"/>
      <c r="P107" s="142"/>
    </row>
    <row r="108" spans="1:16">
      <c r="A108" s="81"/>
      <c r="B108" s="106" t="s">
        <v>195</v>
      </c>
      <c r="C108" s="105" t="s">
        <v>24</v>
      </c>
      <c r="D108" s="131"/>
      <c r="E108" s="131"/>
      <c r="F108" s="131"/>
      <c r="G108" s="131"/>
      <c r="H108" s="131"/>
      <c r="I108" s="131"/>
      <c r="J108" s="132"/>
      <c r="K108" s="133"/>
      <c r="L108" s="133"/>
      <c r="M108" s="133"/>
      <c r="N108" s="133"/>
      <c r="O108" s="119"/>
      <c r="P108" s="133"/>
    </row>
    <row r="109" spans="1:16">
      <c r="A109" s="81"/>
      <c r="B109" s="61" t="s">
        <v>196</v>
      </c>
      <c r="C109" s="62" t="s">
        <v>25</v>
      </c>
      <c r="D109" s="123"/>
      <c r="E109" s="123"/>
      <c r="F109" s="123"/>
      <c r="G109" s="123"/>
      <c r="H109" s="123"/>
      <c r="I109" s="123"/>
      <c r="J109" s="124"/>
      <c r="K109" s="125"/>
      <c r="L109" s="125"/>
      <c r="M109" s="125"/>
      <c r="N109" s="125"/>
      <c r="O109" s="119"/>
      <c r="P109" s="125"/>
    </row>
    <row r="110" spans="1:16">
      <c r="B110" s="106" t="s">
        <v>197</v>
      </c>
      <c r="C110" s="105" t="s">
        <v>26</v>
      </c>
      <c r="D110" s="131"/>
      <c r="E110" s="131"/>
      <c r="F110" s="131"/>
      <c r="G110" s="131"/>
      <c r="H110" s="131"/>
      <c r="I110" s="131"/>
      <c r="J110" s="132"/>
      <c r="K110" s="133"/>
      <c r="L110" s="133"/>
      <c r="M110" s="133"/>
      <c r="N110" s="133"/>
      <c r="O110" s="119"/>
      <c r="P110" s="133"/>
    </row>
    <row r="111" spans="1:16">
      <c r="B111" s="50" t="s">
        <v>198</v>
      </c>
      <c r="C111" s="58" t="s">
        <v>43</v>
      </c>
      <c r="D111" s="120"/>
      <c r="E111" s="120"/>
      <c r="F111" s="120"/>
      <c r="G111" s="120"/>
      <c r="H111" s="120"/>
      <c r="I111" s="120"/>
      <c r="J111" s="121"/>
      <c r="K111" s="122"/>
      <c r="L111" s="122"/>
      <c r="M111" s="142"/>
      <c r="N111" s="122"/>
      <c r="O111" s="119"/>
      <c r="P111" s="142"/>
    </row>
    <row r="112" spans="1:16">
      <c r="B112" s="50" t="s">
        <v>199</v>
      </c>
      <c r="C112" s="58" t="s">
        <v>44</v>
      </c>
      <c r="D112" s="140"/>
      <c r="E112" s="140"/>
      <c r="F112" s="140"/>
      <c r="G112" s="140"/>
      <c r="H112" s="140"/>
      <c r="I112" s="140"/>
      <c r="J112" s="141"/>
      <c r="K112" s="169"/>
      <c r="L112" s="142"/>
      <c r="M112" s="142"/>
      <c r="N112" s="122"/>
      <c r="O112" s="157"/>
      <c r="P112" s="142"/>
    </row>
    <row r="113" spans="1:16">
      <c r="B113" s="50" t="s">
        <v>200</v>
      </c>
      <c r="C113" s="58" t="s">
        <v>47</v>
      </c>
      <c r="D113" s="120"/>
      <c r="E113" s="120"/>
      <c r="F113" s="120"/>
      <c r="G113" s="120"/>
      <c r="H113" s="120"/>
      <c r="I113" s="120"/>
      <c r="J113" s="121"/>
      <c r="K113" s="122"/>
      <c r="L113" s="122"/>
      <c r="M113" s="142"/>
      <c r="N113" s="122"/>
      <c r="O113" s="119"/>
      <c r="P113" s="142"/>
    </row>
    <row r="114" spans="1:16">
      <c r="B114" s="106" t="s">
        <v>201</v>
      </c>
      <c r="C114" s="105" t="s">
        <v>46</v>
      </c>
      <c r="D114" s="131"/>
      <c r="E114" s="131"/>
      <c r="F114" s="131"/>
      <c r="G114" s="131"/>
      <c r="H114" s="131"/>
      <c r="I114" s="131"/>
      <c r="J114" s="132"/>
      <c r="K114" s="133"/>
      <c r="L114" s="133"/>
      <c r="M114" s="133"/>
      <c r="N114" s="133"/>
      <c r="O114" s="119"/>
      <c r="P114" s="133"/>
    </row>
    <row r="115" spans="1:16">
      <c r="B115" s="21" t="s">
        <v>202</v>
      </c>
      <c r="C115" s="22" t="s">
        <v>45</v>
      </c>
      <c r="D115" s="138"/>
      <c r="E115" s="138"/>
      <c r="F115" s="138"/>
      <c r="G115" s="138"/>
      <c r="H115" s="138"/>
      <c r="I115" s="138"/>
      <c r="J115" s="139"/>
      <c r="K115" s="126"/>
      <c r="L115" s="126"/>
      <c r="M115" s="126"/>
      <c r="N115" s="126"/>
      <c r="O115" s="119"/>
      <c r="P115" s="126"/>
    </row>
    <row r="116" spans="1:16" s="319" customFormat="1" ht="18.5">
      <c r="A116" s="318"/>
      <c r="B116" s="8" t="s">
        <v>203</v>
      </c>
      <c r="C116" s="7" t="str">
        <f>"Closing Stocks = "&amp;B16&amp;"+"&amp;B96&amp;"+"&amp;B99&amp;" or = "&amp;B16&amp;"+"&amp;B104</f>
        <v>Closing Stocks = C1+C8.1+C8.2 or = C1+C8.3</v>
      </c>
      <c r="D116" s="173"/>
      <c r="E116" s="173"/>
      <c r="F116" s="173"/>
      <c r="G116" s="173"/>
      <c r="H116" s="173"/>
      <c r="I116" s="173"/>
      <c r="J116" s="174"/>
      <c r="K116" s="175"/>
      <c r="L116" s="175"/>
      <c r="M116" s="175"/>
      <c r="N116" s="175"/>
      <c r="O116" s="147"/>
      <c r="P116" s="175"/>
    </row>
    <row r="117" spans="1:16" s="4" customFormat="1" ht="6.75" customHeight="1">
      <c r="A117" s="83"/>
      <c r="B117" s="27"/>
      <c r="C117" s="2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</row>
    <row r="118" spans="1:16" s="4" customFormat="1" ht="18.5">
      <c r="A118" s="83"/>
      <c r="B118" s="29" t="s">
        <v>254</v>
      </c>
      <c r="C118" s="29"/>
      <c r="D118" s="176"/>
      <c r="E118" s="176"/>
      <c r="F118" s="176"/>
      <c r="G118" s="176"/>
      <c r="H118" s="176"/>
      <c r="I118" s="176"/>
      <c r="J118" s="176"/>
      <c r="K118" s="176"/>
      <c r="L118" s="176"/>
      <c r="M118" s="176"/>
      <c r="N118" s="176"/>
      <c r="O118" s="177"/>
      <c r="P118" s="176"/>
    </row>
    <row r="119" spans="1:16" ht="15.5">
      <c r="A119" s="53"/>
      <c r="B119" s="32" t="str">
        <f>B41</f>
        <v>C2</v>
      </c>
      <c r="C119" s="23" t="str">
        <f>C41</f>
        <v>Total inflow of biocarbon (gains) = C2.a+C2.b</v>
      </c>
      <c r="D119" s="178"/>
      <c r="E119" s="179"/>
      <c r="F119" s="179"/>
      <c r="G119" s="179"/>
      <c r="H119" s="179"/>
      <c r="I119" s="179"/>
      <c r="J119" s="180"/>
      <c r="K119" s="181"/>
      <c r="L119" s="181"/>
      <c r="M119" s="181"/>
      <c r="N119" s="181"/>
      <c r="O119" s="119"/>
      <c r="P119" s="181"/>
    </row>
    <row r="120" spans="1:16">
      <c r="B120" s="106" t="s">
        <v>204</v>
      </c>
      <c r="C120" s="105" t="s">
        <v>236</v>
      </c>
      <c r="D120" s="131"/>
      <c r="E120" s="131"/>
      <c r="F120" s="131"/>
      <c r="G120" s="131"/>
      <c r="H120" s="131"/>
      <c r="I120" s="131"/>
      <c r="J120" s="132"/>
      <c r="K120" s="133"/>
      <c r="L120" s="133"/>
      <c r="M120" s="133"/>
      <c r="N120" s="133"/>
      <c r="O120" s="119"/>
      <c r="P120" s="133"/>
    </row>
    <row r="121" spans="1:16">
      <c r="B121" s="50" t="s">
        <v>256</v>
      </c>
      <c r="C121" s="58" t="s">
        <v>86</v>
      </c>
      <c r="D121" s="120"/>
      <c r="E121" s="120"/>
      <c r="F121" s="120"/>
      <c r="G121" s="120"/>
      <c r="H121" s="120"/>
      <c r="I121" s="120"/>
      <c r="J121" s="121"/>
      <c r="K121" s="122"/>
      <c r="L121" s="122"/>
      <c r="M121" s="142"/>
      <c r="N121" s="122"/>
      <c r="O121" s="119"/>
      <c r="P121" s="122"/>
    </row>
    <row r="122" spans="1:16">
      <c r="B122" s="50" t="s">
        <v>257</v>
      </c>
      <c r="C122" s="58" t="s">
        <v>87</v>
      </c>
      <c r="D122" s="120"/>
      <c r="E122" s="120"/>
      <c r="F122" s="120"/>
      <c r="G122" s="120"/>
      <c r="H122" s="120"/>
      <c r="I122" s="120"/>
      <c r="J122" s="121"/>
      <c r="K122" s="122"/>
      <c r="L122" s="122"/>
      <c r="M122" s="142"/>
      <c r="N122" s="122"/>
      <c r="O122" s="119"/>
      <c r="P122" s="122"/>
    </row>
    <row r="123" spans="1:16">
      <c r="B123" s="50" t="s">
        <v>258</v>
      </c>
      <c r="C123" s="58" t="s">
        <v>88</v>
      </c>
      <c r="D123" s="120"/>
      <c r="E123" s="120"/>
      <c r="F123" s="120"/>
      <c r="G123" s="120"/>
      <c r="H123" s="120"/>
      <c r="I123" s="120"/>
      <c r="J123" s="121"/>
      <c r="K123" s="122"/>
      <c r="L123" s="122"/>
      <c r="M123" s="142"/>
      <c r="N123" s="122"/>
      <c r="O123" s="119"/>
      <c r="P123" s="122"/>
    </row>
    <row r="124" spans="1:16">
      <c r="B124" s="50" t="s">
        <v>259</v>
      </c>
      <c r="C124" s="58" t="s">
        <v>89</v>
      </c>
      <c r="D124" s="120"/>
      <c r="E124" s="120"/>
      <c r="F124" s="120"/>
      <c r="G124" s="120"/>
      <c r="H124" s="120"/>
      <c r="I124" s="120"/>
      <c r="J124" s="121"/>
      <c r="K124" s="122"/>
      <c r="L124" s="122"/>
      <c r="M124" s="142"/>
      <c r="N124" s="122"/>
      <c r="O124" s="119"/>
      <c r="P124" s="122"/>
    </row>
    <row r="125" spans="1:16">
      <c r="A125" s="81"/>
      <c r="B125" s="106" t="s">
        <v>205</v>
      </c>
      <c r="C125" s="105" t="s">
        <v>237</v>
      </c>
      <c r="D125" s="131"/>
      <c r="E125" s="131"/>
      <c r="F125" s="131"/>
      <c r="G125" s="131"/>
      <c r="H125" s="131"/>
      <c r="I125" s="131"/>
      <c r="J125" s="132"/>
      <c r="K125" s="133"/>
      <c r="L125" s="133"/>
      <c r="M125" s="133"/>
      <c r="N125" s="133"/>
      <c r="O125" s="119"/>
      <c r="P125" s="133"/>
    </row>
    <row r="126" spans="1:16">
      <c r="B126" s="50" t="s">
        <v>260</v>
      </c>
      <c r="C126" s="58" t="str">
        <f>C52&amp;" [= "&amp;B52&amp;"]"</f>
        <v>Agriculture production residuals [= C3.21]</v>
      </c>
      <c r="D126" s="120"/>
      <c r="E126" s="120"/>
      <c r="F126" s="120"/>
      <c r="G126" s="120"/>
      <c r="H126" s="120"/>
      <c r="I126" s="120"/>
      <c r="J126" s="121"/>
      <c r="K126" s="122"/>
      <c r="L126" s="122"/>
      <c r="M126" s="142"/>
      <c r="N126" s="122"/>
      <c r="O126" s="119"/>
      <c r="P126" s="122"/>
    </row>
    <row r="127" spans="1:16">
      <c r="B127" s="50" t="s">
        <v>261</v>
      </c>
      <c r="C127" s="58" t="str">
        <f>C59&amp;" [= "&amp;B59&amp;"]"</f>
        <v>Forestry production residuals [= C3.51]</v>
      </c>
      <c r="D127" s="120"/>
      <c r="E127" s="120"/>
      <c r="F127" s="120"/>
      <c r="G127" s="120"/>
      <c r="H127" s="120"/>
      <c r="I127" s="120"/>
      <c r="J127" s="121"/>
      <c r="K127" s="122"/>
      <c r="L127" s="122"/>
      <c r="M127" s="142"/>
      <c r="N127" s="122"/>
      <c r="O127" s="119"/>
      <c r="P127" s="122"/>
    </row>
    <row r="128" spans="1:16">
      <c r="A128" s="81"/>
      <c r="B128" s="106" t="s">
        <v>207</v>
      </c>
      <c r="C128" s="105" t="s">
        <v>238</v>
      </c>
      <c r="D128" s="131"/>
      <c r="E128" s="131"/>
      <c r="F128" s="131"/>
      <c r="G128" s="131"/>
      <c r="H128" s="131"/>
      <c r="I128" s="131"/>
      <c r="J128" s="132"/>
      <c r="K128" s="133"/>
      <c r="L128" s="133"/>
      <c r="M128" s="133"/>
      <c r="N128" s="133"/>
      <c r="O128" s="119"/>
      <c r="P128" s="133"/>
    </row>
    <row r="129" spans="1:16">
      <c r="A129" s="81"/>
      <c r="B129" s="106" t="s">
        <v>262</v>
      </c>
      <c r="C129" s="105" t="str">
        <f>"Biomass consumption residuals [= "&amp;B39&amp;"] [-] "</f>
        <v xml:space="preserve">Biomass consumption residuals [= C2.8] [-] </v>
      </c>
      <c r="D129" s="131"/>
      <c r="E129" s="131"/>
      <c r="F129" s="131"/>
      <c r="G129" s="131"/>
      <c r="H129" s="131"/>
      <c r="I129" s="131"/>
      <c r="J129" s="132"/>
      <c r="K129" s="133"/>
      <c r="L129" s="133"/>
      <c r="M129" s="133"/>
      <c r="N129" s="133"/>
      <c r="O129" s="119"/>
      <c r="P129" s="133"/>
    </row>
    <row r="130" spans="1:16">
      <c r="B130" s="50" t="s">
        <v>263</v>
      </c>
      <c r="C130" s="58" t="s">
        <v>241</v>
      </c>
      <c r="D130" s="120"/>
      <c r="E130" s="120"/>
      <c r="F130" s="120"/>
      <c r="G130" s="120"/>
      <c r="H130" s="120"/>
      <c r="I130" s="120"/>
      <c r="J130" s="121"/>
      <c r="K130" s="122"/>
      <c r="L130" s="122"/>
      <c r="M130" s="142"/>
      <c r="N130" s="122"/>
      <c r="O130" s="119"/>
      <c r="P130" s="122"/>
    </row>
    <row r="131" spans="1:16">
      <c r="B131" s="50" t="s">
        <v>264</v>
      </c>
      <c r="C131" s="58" t="s">
        <v>84</v>
      </c>
      <c r="D131" s="120"/>
      <c r="E131" s="120"/>
      <c r="F131" s="120"/>
      <c r="G131" s="120"/>
      <c r="H131" s="120"/>
      <c r="I131" s="120"/>
      <c r="J131" s="121"/>
      <c r="K131" s="122"/>
      <c r="L131" s="122"/>
      <c r="M131" s="142"/>
      <c r="N131" s="122"/>
      <c r="O131" s="119"/>
      <c r="P131" s="122"/>
    </row>
    <row r="132" spans="1:16">
      <c r="B132" s="50" t="s">
        <v>265</v>
      </c>
      <c r="C132" s="58" t="s">
        <v>85</v>
      </c>
      <c r="D132" s="120"/>
      <c r="E132" s="120"/>
      <c r="F132" s="120"/>
      <c r="G132" s="120"/>
      <c r="H132" s="120"/>
      <c r="I132" s="120"/>
      <c r="J132" s="121"/>
      <c r="K132" s="122"/>
      <c r="L132" s="122"/>
      <c r="M132" s="142"/>
      <c r="N132" s="122"/>
      <c r="O132" s="119"/>
      <c r="P132" s="122"/>
    </row>
    <row r="133" spans="1:16">
      <c r="B133" s="50" t="s">
        <v>266</v>
      </c>
      <c r="C133" s="58" t="s">
        <v>83</v>
      </c>
      <c r="D133" s="120"/>
      <c r="E133" s="120"/>
      <c r="F133" s="120"/>
      <c r="G133" s="120"/>
      <c r="H133" s="120"/>
      <c r="I133" s="120"/>
      <c r="J133" s="121"/>
      <c r="K133" s="122"/>
      <c r="L133" s="122"/>
      <c r="M133" s="142"/>
      <c r="N133" s="122"/>
      <c r="O133" s="119"/>
      <c r="P133" s="122"/>
    </row>
    <row r="134" spans="1:16">
      <c r="B134" s="50" t="s">
        <v>267</v>
      </c>
      <c r="C134" s="58" t="s">
        <v>232</v>
      </c>
      <c r="D134" s="120"/>
      <c r="E134" s="120"/>
      <c r="F134" s="120"/>
      <c r="G134" s="120"/>
      <c r="H134" s="120"/>
      <c r="I134" s="120"/>
      <c r="J134" s="121"/>
      <c r="K134" s="122"/>
      <c r="L134" s="122"/>
      <c r="M134" s="142"/>
      <c r="N134" s="122"/>
      <c r="O134" s="119"/>
      <c r="P134" s="122"/>
    </row>
    <row r="135" spans="1:16">
      <c r="B135" s="50" t="s">
        <v>268</v>
      </c>
      <c r="C135" s="58" t="s">
        <v>242</v>
      </c>
      <c r="D135" s="120"/>
      <c r="E135" s="120"/>
      <c r="F135" s="120"/>
      <c r="G135" s="120"/>
      <c r="H135" s="120"/>
      <c r="I135" s="120"/>
      <c r="J135" s="121"/>
      <c r="K135" s="122"/>
      <c r="L135" s="122"/>
      <c r="M135" s="142"/>
      <c r="N135" s="122"/>
      <c r="O135" s="119"/>
      <c r="P135" s="122"/>
    </row>
    <row r="136" spans="1:16">
      <c r="B136" s="50" t="s">
        <v>268</v>
      </c>
      <c r="C136" s="58" t="s">
        <v>243</v>
      </c>
      <c r="D136" s="120"/>
      <c r="E136" s="120"/>
      <c r="F136" s="120"/>
      <c r="G136" s="120"/>
      <c r="H136" s="120"/>
      <c r="I136" s="120"/>
      <c r="J136" s="121"/>
      <c r="K136" s="122"/>
      <c r="L136" s="122"/>
      <c r="M136" s="142"/>
      <c r="N136" s="122"/>
      <c r="O136" s="119"/>
      <c r="P136" s="122"/>
    </row>
    <row r="137" spans="1:16">
      <c r="A137" s="81"/>
      <c r="B137" s="106" t="s">
        <v>269</v>
      </c>
      <c r="C137" s="105" t="s">
        <v>240</v>
      </c>
      <c r="D137" s="131"/>
      <c r="E137" s="131"/>
      <c r="F137" s="131"/>
      <c r="G137" s="131"/>
      <c r="H137" s="131"/>
      <c r="I137" s="131"/>
      <c r="J137" s="132"/>
      <c r="K137" s="133"/>
      <c r="L137" s="133"/>
      <c r="M137" s="133"/>
      <c r="N137" s="133"/>
      <c r="O137" s="119"/>
      <c r="P137" s="133"/>
    </row>
    <row r="138" spans="1:16" s="1" customFormat="1">
      <c r="A138" s="77"/>
      <c r="B138" s="61" t="s">
        <v>270</v>
      </c>
      <c r="C138" s="62" t="str">
        <f>C91&amp;"= "&amp;B91&amp;" [-]"</f>
        <v>Natural outflows to other territories and the sea = C6.1 [-]</v>
      </c>
      <c r="D138" s="123"/>
      <c r="E138" s="123"/>
      <c r="F138" s="123"/>
      <c r="G138" s="123"/>
      <c r="H138" s="123"/>
      <c r="I138" s="123"/>
      <c r="J138" s="124"/>
      <c r="K138" s="125"/>
      <c r="L138" s="125"/>
      <c r="M138" s="125"/>
      <c r="N138" s="125"/>
      <c r="O138" s="143"/>
      <c r="P138" s="125"/>
    </row>
    <row r="139" spans="1:16">
      <c r="A139" s="81"/>
      <c r="B139" s="106" t="s">
        <v>271</v>
      </c>
      <c r="C139" s="105" t="s">
        <v>239</v>
      </c>
      <c r="D139" s="131"/>
      <c r="E139" s="131"/>
      <c r="F139" s="131"/>
      <c r="G139" s="131"/>
      <c r="H139" s="131"/>
      <c r="I139" s="131"/>
      <c r="J139" s="132"/>
      <c r="K139" s="133"/>
      <c r="L139" s="133"/>
      <c r="M139" s="133"/>
      <c r="N139" s="133"/>
      <c r="O139" s="119"/>
      <c r="P139" s="133"/>
    </row>
    <row r="140" spans="1:16" s="1" customFormat="1">
      <c r="A140" s="77"/>
      <c r="B140" s="21" t="s">
        <v>272</v>
      </c>
      <c r="C140" s="22" t="s">
        <v>95</v>
      </c>
      <c r="D140" s="138"/>
      <c r="E140" s="138"/>
      <c r="F140" s="138"/>
      <c r="G140" s="138"/>
      <c r="H140" s="138"/>
      <c r="I140" s="138"/>
      <c r="J140" s="139"/>
      <c r="K140" s="126"/>
      <c r="L140" s="126"/>
      <c r="M140" s="126"/>
      <c r="N140" s="126"/>
      <c r="O140" s="143"/>
      <c r="P140" s="126"/>
    </row>
    <row r="141" spans="1:16" ht="18.5">
      <c r="B141" s="325" t="s">
        <v>273</v>
      </c>
      <c r="C141" s="326" t="s">
        <v>90</v>
      </c>
      <c r="D141" s="315"/>
      <c r="E141" s="315"/>
      <c r="F141" s="315"/>
      <c r="G141" s="315"/>
      <c r="H141" s="315"/>
      <c r="I141" s="315"/>
      <c r="J141" s="316"/>
      <c r="K141" s="317"/>
      <c r="L141" s="317"/>
      <c r="M141" s="317"/>
      <c r="N141" s="317"/>
      <c r="O141" s="166"/>
      <c r="P141" s="317"/>
    </row>
    <row r="142" spans="1:16" s="319" customFormat="1" ht="18.5">
      <c r="A142" s="318"/>
      <c r="B142" s="43" t="s">
        <v>274</v>
      </c>
      <c r="C142" s="44" t="str">
        <f>"Net Ecosystem Accessible Carbon Surplus"&amp;" = "&amp;B119&amp;" + "&amp;B141</f>
        <v>Net Ecosystem Accessible Carbon Surplus = C2 + C10</v>
      </c>
      <c r="D142" s="321"/>
      <c r="E142" s="322"/>
      <c r="F142" s="322"/>
      <c r="G142" s="322"/>
      <c r="H142" s="322"/>
      <c r="I142" s="322"/>
      <c r="J142" s="323"/>
      <c r="K142" s="324"/>
      <c r="L142" s="324"/>
      <c r="M142" s="324"/>
      <c r="N142" s="324"/>
      <c r="O142" s="147"/>
      <c r="P142" s="324"/>
    </row>
    <row r="143" spans="1:16" ht="7.5" customHeight="1">
      <c r="B143" s="2"/>
      <c r="C143" s="3"/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  <c r="P143" s="157"/>
    </row>
    <row r="144" spans="1:16" s="4" customFormat="1" ht="18.5">
      <c r="A144" s="83"/>
      <c r="B144" s="29" t="s">
        <v>255</v>
      </c>
      <c r="C144" s="29"/>
      <c r="D144" s="176"/>
      <c r="E144" s="176"/>
      <c r="F144" s="176"/>
      <c r="G144" s="176"/>
      <c r="H144" s="176"/>
      <c r="I144" s="176"/>
      <c r="J144" s="176"/>
      <c r="K144" s="176"/>
      <c r="L144" s="176"/>
      <c r="M144" s="176"/>
      <c r="N144" s="176"/>
      <c r="O144" s="177"/>
      <c r="P144" s="190"/>
    </row>
    <row r="145" spans="1:16" s="1" customFormat="1">
      <c r="A145" s="77"/>
      <c r="B145" s="61" t="str">
        <f>B73</f>
        <v>C3</v>
      </c>
      <c r="C145" s="62" t="str">
        <f>C73</f>
        <v>Total withdrawals of biocarbon = C3.a+C3.b</v>
      </c>
      <c r="D145" s="123"/>
      <c r="E145" s="123"/>
      <c r="F145" s="123"/>
      <c r="G145" s="123"/>
      <c r="H145" s="123"/>
      <c r="I145" s="123"/>
      <c r="J145" s="124"/>
      <c r="K145" s="125"/>
      <c r="L145" s="125"/>
      <c r="M145" s="125"/>
      <c r="N145" s="125"/>
      <c r="O145" s="143"/>
      <c r="P145" s="125"/>
    </row>
    <row r="146" spans="1:16" s="1" customFormat="1">
      <c r="A146" s="77"/>
      <c r="B146" s="61" t="str">
        <f>B89</f>
        <v>C4</v>
      </c>
      <c r="C146" s="62" t="str">
        <f>C89</f>
        <v xml:space="preserve">Net indirect anthropogenic losses of biocarbon &amp; biofuel combustion </v>
      </c>
      <c r="D146" s="123"/>
      <c r="E146" s="123"/>
      <c r="F146" s="123"/>
      <c r="G146" s="123"/>
      <c r="H146" s="123"/>
      <c r="I146" s="123"/>
      <c r="J146" s="124"/>
      <c r="K146" s="125"/>
      <c r="L146" s="125"/>
      <c r="M146" s="125"/>
      <c r="N146" s="125"/>
      <c r="O146" s="143"/>
      <c r="P146" s="125"/>
    </row>
    <row r="147" spans="1:16" s="314" customFormat="1" ht="18.5">
      <c r="A147" s="252"/>
      <c r="B147" s="308" t="str">
        <f>B90</f>
        <v>C5</v>
      </c>
      <c r="C147" s="309" t="str">
        <f>C90</f>
        <v>Total use of ecosystem biocarbon = C3+C4</v>
      </c>
      <c r="D147" s="310"/>
      <c r="E147" s="310"/>
      <c r="F147" s="310"/>
      <c r="G147" s="310"/>
      <c r="H147" s="310"/>
      <c r="I147" s="310"/>
      <c r="J147" s="311"/>
      <c r="K147" s="312"/>
      <c r="L147" s="312"/>
      <c r="M147" s="312"/>
      <c r="N147" s="312"/>
      <c r="O147" s="313"/>
      <c r="P147" s="312"/>
    </row>
    <row r="148" spans="1:16" s="71" customFormat="1">
      <c r="A148" s="36"/>
      <c r="B148" s="101" t="s">
        <v>275</v>
      </c>
      <c r="C148" s="102" t="s">
        <v>210</v>
      </c>
      <c r="D148" s="191"/>
      <c r="E148" s="191"/>
      <c r="F148" s="191"/>
      <c r="G148" s="191"/>
      <c r="H148" s="191"/>
      <c r="I148" s="191"/>
      <c r="J148" s="192"/>
      <c r="K148" s="193"/>
      <c r="L148" s="193"/>
      <c r="M148" s="193"/>
      <c r="N148" s="193"/>
      <c r="O148" s="194"/>
      <c r="P148" s="193"/>
    </row>
    <row r="149" spans="1:16" s="71" customFormat="1">
      <c r="A149" s="36"/>
      <c r="B149" s="46" t="s">
        <v>276</v>
      </c>
      <c r="C149" s="22" t="s">
        <v>211</v>
      </c>
      <c r="D149" s="195"/>
      <c r="E149" s="195"/>
      <c r="F149" s="195"/>
      <c r="G149" s="195"/>
      <c r="H149" s="195"/>
      <c r="I149" s="195"/>
      <c r="J149" s="196"/>
      <c r="K149" s="197"/>
      <c r="L149" s="197"/>
      <c r="M149" s="197"/>
      <c r="N149" s="197"/>
      <c r="O149" s="194"/>
      <c r="P149" s="197"/>
    </row>
    <row r="150" spans="1:16" ht="18.5">
      <c r="A150" s="53"/>
      <c r="B150" s="68" t="s">
        <v>208</v>
      </c>
      <c r="C150" s="69" t="str">
        <f>"Direct use of biocarbon = "&amp;B147&amp;"+"&amp;B148</f>
        <v>Direct use of biocarbon = C5+C12.1</v>
      </c>
      <c r="D150" s="154"/>
      <c r="E150" s="154"/>
      <c r="F150" s="154"/>
      <c r="G150" s="154"/>
      <c r="H150" s="154"/>
      <c r="I150" s="154"/>
      <c r="J150" s="155"/>
      <c r="K150" s="156"/>
      <c r="L150" s="156"/>
      <c r="M150" s="156"/>
      <c r="N150" s="156"/>
      <c r="O150" s="119"/>
      <c r="P150" s="156"/>
    </row>
    <row r="151" spans="1:16" ht="18.5">
      <c r="A151" s="53"/>
      <c r="B151" s="68" t="s">
        <v>209</v>
      </c>
      <c r="C151" s="69" t="str">
        <f xml:space="preserve"> "Domestic consumption of biocarbon"&amp;" = "&amp;B147&amp;"+"&amp;B148&amp;"-"&amp;B149</f>
        <v>Domestic consumption of biocarbon = C5+C12.1-C12.2</v>
      </c>
      <c r="D151" s="154"/>
      <c r="E151" s="154"/>
      <c r="F151" s="154"/>
      <c r="G151" s="154"/>
      <c r="H151" s="154"/>
      <c r="I151" s="154"/>
      <c r="J151" s="155"/>
      <c r="K151" s="156"/>
      <c r="L151" s="156"/>
      <c r="M151" s="156"/>
      <c r="N151" s="156"/>
      <c r="O151" s="119"/>
      <c r="P151" s="156"/>
    </row>
    <row r="152" spans="1:16" s="1" customFormat="1">
      <c r="A152" s="77"/>
      <c r="B152" s="70" t="s">
        <v>277</v>
      </c>
      <c r="C152" s="22" t="s">
        <v>291</v>
      </c>
      <c r="D152" s="138"/>
      <c r="E152" s="138"/>
      <c r="F152" s="138"/>
      <c r="G152" s="138"/>
      <c r="H152" s="138"/>
      <c r="I152" s="138"/>
      <c r="J152" s="139"/>
      <c r="K152" s="126"/>
      <c r="L152" s="126"/>
      <c r="M152" s="126"/>
      <c r="N152" s="126"/>
      <c r="O152" s="143"/>
      <c r="P152" s="126"/>
    </row>
    <row r="153" spans="1:16" ht="19" thickBot="1">
      <c r="A153" s="53"/>
      <c r="B153" s="75" t="s">
        <v>278</v>
      </c>
      <c r="C153" s="76" t="str">
        <f>"Biocarbon requirement = "&amp;B150&amp;"+"&amp;B152</f>
        <v>Biocarbon requirement = C12a+C12.3</v>
      </c>
      <c r="D153" s="198"/>
      <c r="E153" s="198"/>
      <c r="F153" s="198"/>
      <c r="G153" s="198"/>
      <c r="H153" s="198"/>
      <c r="I153" s="198"/>
      <c r="J153" s="199"/>
      <c r="K153" s="200"/>
      <c r="L153" s="200"/>
      <c r="M153" s="200"/>
      <c r="N153" s="200"/>
      <c r="O153" s="119"/>
      <c r="P153" s="200"/>
    </row>
    <row r="154" spans="1:16" ht="15" thickTop="1">
      <c r="B154" s="24" t="s">
        <v>279</v>
      </c>
      <c r="C154" s="58" t="s">
        <v>213</v>
      </c>
      <c r="D154" s="120"/>
      <c r="E154" s="120"/>
      <c r="F154" s="120"/>
      <c r="G154" s="120"/>
      <c r="H154" s="120"/>
      <c r="I154" s="120"/>
      <c r="J154" s="121"/>
      <c r="K154" s="122"/>
      <c r="L154" s="122"/>
      <c r="M154" s="122"/>
      <c r="N154" s="122"/>
      <c r="O154" s="119"/>
      <c r="P154" s="122"/>
    </row>
    <row r="155" spans="1:16">
      <c r="B155" s="24" t="s">
        <v>280</v>
      </c>
      <c r="C155" s="58" t="s">
        <v>214</v>
      </c>
      <c r="D155" s="120"/>
      <c r="E155" s="120"/>
      <c r="F155" s="120"/>
      <c r="G155" s="120"/>
      <c r="H155" s="120"/>
      <c r="I155" s="120"/>
      <c r="J155" s="121"/>
      <c r="K155" s="122"/>
      <c r="L155" s="122"/>
      <c r="M155" s="122"/>
      <c r="N155" s="122"/>
      <c r="O155" s="119"/>
      <c r="P155" s="122"/>
    </row>
    <row r="156" spans="1:16" s="12" customFormat="1" ht="18.5">
      <c r="A156" s="53"/>
      <c r="B156" s="328" t="s">
        <v>281</v>
      </c>
      <c r="C156" s="329" t="s">
        <v>212</v>
      </c>
      <c r="D156" s="330"/>
      <c r="E156" s="330"/>
      <c r="F156" s="330"/>
      <c r="G156" s="330"/>
      <c r="H156" s="330"/>
      <c r="I156" s="330"/>
      <c r="J156" s="331"/>
      <c r="K156" s="332"/>
      <c r="L156" s="332"/>
      <c r="M156" s="332"/>
      <c r="N156" s="332"/>
      <c r="O156" s="166"/>
      <c r="P156" s="332"/>
    </row>
    <row r="157" spans="1:16" s="79" customFormat="1">
      <c r="A157" s="77"/>
      <c r="B157" s="333" t="s">
        <v>233</v>
      </c>
      <c r="C157" s="334" t="s">
        <v>292</v>
      </c>
      <c r="D157" s="242"/>
      <c r="E157" s="242"/>
      <c r="F157" s="242"/>
      <c r="G157" s="242"/>
      <c r="H157" s="242"/>
      <c r="I157" s="242"/>
      <c r="J157" s="243"/>
      <c r="K157" s="244"/>
      <c r="L157" s="244"/>
      <c r="M157" s="244"/>
      <c r="N157" s="244"/>
      <c r="O157" s="241"/>
      <c r="P157" s="244"/>
    </row>
    <row r="158" spans="1:16" s="12" customFormat="1" ht="18.5">
      <c r="A158" s="53"/>
      <c r="B158" s="63" t="s">
        <v>282</v>
      </c>
      <c r="C158" s="64" t="str">
        <f>"Fossil carbon requirement = "&amp;B156&amp;"+"&amp;B157</f>
        <v>Fossil carbon requirement = C13a+C13.3</v>
      </c>
      <c r="D158" s="182"/>
      <c r="E158" s="182"/>
      <c r="F158" s="182"/>
      <c r="G158" s="182"/>
      <c r="H158" s="182"/>
      <c r="I158" s="182"/>
      <c r="J158" s="183"/>
      <c r="K158" s="184"/>
      <c r="L158" s="184"/>
      <c r="M158" s="184"/>
      <c r="N158" s="184"/>
      <c r="O158" s="166"/>
      <c r="P158" s="184"/>
    </row>
    <row r="159" spans="1:16" s="320" customFormat="1" ht="16" thickBot="1">
      <c r="A159" s="327"/>
      <c r="B159" s="54" t="s">
        <v>283</v>
      </c>
      <c r="C159" s="39" t="str">
        <f>"Total Carbon Direct Use"&amp;" = "&amp;B150&amp;"+"&amp;B156</f>
        <v>Total Carbon Direct Use = C12a+C13a</v>
      </c>
      <c r="D159" s="127"/>
      <c r="E159" s="127"/>
      <c r="F159" s="127"/>
      <c r="G159" s="127"/>
      <c r="H159" s="127"/>
      <c r="I159" s="127"/>
      <c r="J159" s="128"/>
      <c r="K159" s="129"/>
      <c r="L159" s="129"/>
      <c r="M159" s="129"/>
      <c r="N159" s="129"/>
      <c r="O159" s="130"/>
      <c r="P159" s="129"/>
    </row>
    <row r="160" spans="1:16" s="320" customFormat="1" ht="16.5" thickTop="1" thickBot="1">
      <c r="A160" s="327"/>
      <c r="B160" s="54" t="s">
        <v>284</v>
      </c>
      <c r="C160" s="39" t="str">
        <f>"Total Carbon Requirement"&amp;" = "&amp;B153&amp;"+"&amp;B158</f>
        <v>Total Carbon Requirement = C12c+C13b</v>
      </c>
      <c r="D160" s="127"/>
      <c r="E160" s="127"/>
      <c r="F160" s="127"/>
      <c r="G160" s="127"/>
      <c r="H160" s="127"/>
      <c r="I160" s="127"/>
      <c r="J160" s="128"/>
      <c r="K160" s="129"/>
      <c r="L160" s="129"/>
      <c r="M160" s="129"/>
      <c r="N160" s="129"/>
      <c r="O160" s="130"/>
      <c r="P160" s="129"/>
    </row>
    <row r="161" spans="1:16" s="4" customFormat="1" ht="8.25" customHeight="1" thickTop="1">
      <c r="A161" s="83"/>
      <c r="B161" s="28"/>
      <c r="C161" s="28"/>
      <c r="D161" s="138"/>
      <c r="E161" s="138"/>
      <c r="F161" s="138"/>
      <c r="G161" s="138"/>
      <c r="H161" s="138"/>
      <c r="I161" s="138"/>
      <c r="J161" s="138"/>
      <c r="K161" s="138"/>
      <c r="L161" s="138"/>
      <c r="M161" s="138"/>
      <c r="N161" s="138"/>
      <c r="O161" s="138"/>
      <c r="P161" s="138"/>
    </row>
    <row r="162" spans="1:16" s="4" customFormat="1" ht="18.5">
      <c r="A162" s="83"/>
      <c r="B162" s="55" t="s">
        <v>288</v>
      </c>
      <c r="C162" s="56"/>
      <c r="D162" s="209"/>
      <c r="E162" s="209"/>
      <c r="F162" s="209"/>
      <c r="G162" s="209"/>
      <c r="H162" s="209"/>
      <c r="I162" s="209"/>
      <c r="J162" s="209"/>
      <c r="K162" s="209"/>
      <c r="L162" s="209"/>
      <c r="M162" s="209"/>
      <c r="N162" s="210"/>
      <c r="O162" s="177"/>
      <c r="P162" s="190"/>
    </row>
    <row r="163" spans="1:16" s="1" customFormat="1">
      <c r="A163" s="77"/>
      <c r="B163" s="61" t="str">
        <f>B142</f>
        <v>C11</v>
      </c>
      <c r="C163" s="62" t="str">
        <f>C142</f>
        <v>Net Ecosystem Accessible Carbon Surplus = C2 + C10</v>
      </c>
      <c r="D163" s="123"/>
      <c r="E163" s="123"/>
      <c r="F163" s="123"/>
      <c r="G163" s="123"/>
      <c r="H163" s="123"/>
      <c r="I163" s="123"/>
      <c r="J163" s="124"/>
      <c r="K163" s="125"/>
      <c r="L163" s="125"/>
      <c r="M163" s="125"/>
      <c r="N163" s="125"/>
      <c r="O163" s="143"/>
      <c r="P163" s="125"/>
    </row>
    <row r="164" spans="1:16" s="1" customFormat="1">
      <c r="A164" s="77"/>
      <c r="B164" s="21" t="str">
        <f>B90</f>
        <v>C5</v>
      </c>
      <c r="C164" s="22" t="str">
        <f>C90</f>
        <v>Total use of ecosystem biocarbon = C3+C4</v>
      </c>
      <c r="D164" s="138"/>
      <c r="E164" s="138"/>
      <c r="F164" s="138"/>
      <c r="G164" s="138"/>
      <c r="H164" s="138"/>
      <c r="I164" s="138"/>
      <c r="J164" s="139"/>
      <c r="K164" s="126"/>
      <c r="L164" s="126"/>
      <c r="M164" s="126"/>
      <c r="N164" s="126"/>
      <c r="O164" s="143"/>
      <c r="P164" s="126"/>
    </row>
    <row r="165" spans="1:16" ht="18.5">
      <c r="B165" s="68" t="s">
        <v>285</v>
      </c>
      <c r="C165" s="69" t="str">
        <f>"Sustainable intensity of carbon use"&amp;" = "&amp;B142&amp;"/"&amp;B90</f>
        <v>Sustainable intensity of carbon use = C11/C5</v>
      </c>
      <c r="D165" s="154"/>
      <c r="E165" s="154"/>
      <c r="F165" s="154"/>
      <c r="G165" s="154"/>
      <c r="H165" s="154"/>
      <c r="I165" s="154"/>
      <c r="J165" s="155"/>
      <c r="K165" s="156"/>
      <c r="L165" s="156"/>
      <c r="M165" s="156"/>
      <c r="N165" s="156"/>
      <c r="O165" s="119"/>
      <c r="P165" s="156"/>
    </row>
    <row r="166" spans="1:16">
      <c r="B166" s="50" t="s">
        <v>246</v>
      </c>
      <c r="C166" s="58" t="s">
        <v>41</v>
      </c>
      <c r="D166" s="120"/>
      <c r="E166" s="120"/>
      <c r="F166" s="120"/>
      <c r="G166" s="120"/>
      <c r="H166" s="120"/>
      <c r="I166" s="120"/>
      <c r="J166" s="121"/>
      <c r="K166" s="122"/>
      <c r="L166" s="122"/>
      <c r="M166" s="122"/>
      <c r="N166" s="122"/>
      <c r="O166" s="119"/>
      <c r="P166" s="122"/>
    </row>
    <row r="167" spans="1:16">
      <c r="B167" s="50" t="s">
        <v>247</v>
      </c>
      <c r="C167" s="58" t="str">
        <f>"Autonomy  from artificial inputs/ Total carbon = "&amp;B41&amp;" /"&amp;B160</f>
        <v>Autonomy  from artificial inputs/ Total carbon = C2 /C14b</v>
      </c>
      <c r="D167" s="120"/>
      <c r="E167" s="120"/>
      <c r="F167" s="120"/>
      <c r="G167" s="120"/>
      <c r="H167" s="120"/>
      <c r="I167" s="120"/>
      <c r="J167" s="121"/>
      <c r="K167" s="122"/>
      <c r="L167" s="122"/>
      <c r="M167" s="122"/>
      <c r="N167" s="122"/>
      <c r="O167" s="119"/>
      <c r="P167" s="122"/>
    </row>
    <row r="168" spans="1:16">
      <c r="B168" s="50" t="s">
        <v>248</v>
      </c>
      <c r="C168" s="58" t="s">
        <v>91</v>
      </c>
      <c r="D168" s="120"/>
      <c r="E168" s="120"/>
      <c r="F168" s="120"/>
      <c r="G168" s="120"/>
      <c r="H168" s="120"/>
      <c r="I168" s="120"/>
      <c r="J168" s="121"/>
      <c r="K168" s="122"/>
      <c r="L168" s="122"/>
      <c r="M168" s="122"/>
      <c r="N168" s="122"/>
      <c r="O168" s="119"/>
      <c r="P168" s="122"/>
    </row>
    <row r="169" spans="1:16">
      <c r="B169" s="50" t="s">
        <v>249</v>
      </c>
      <c r="C169" s="58" t="s">
        <v>245</v>
      </c>
      <c r="D169" s="120"/>
      <c r="E169" s="120"/>
      <c r="F169" s="120"/>
      <c r="G169" s="120"/>
      <c r="H169" s="120"/>
      <c r="I169" s="120"/>
      <c r="J169" s="121"/>
      <c r="K169" s="122"/>
      <c r="L169" s="122"/>
      <c r="M169" s="122"/>
      <c r="N169" s="122"/>
      <c r="O169" s="119"/>
      <c r="P169" s="122"/>
    </row>
    <row r="170" spans="1:16">
      <c r="B170" s="50" t="s">
        <v>250</v>
      </c>
      <c r="C170" s="58" t="s">
        <v>100</v>
      </c>
      <c r="D170" s="120"/>
      <c r="E170" s="120"/>
      <c r="F170" s="120"/>
      <c r="G170" s="120"/>
      <c r="H170" s="120"/>
      <c r="I170" s="120"/>
      <c r="J170" s="121"/>
      <c r="K170" s="122"/>
      <c r="L170" s="122"/>
      <c r="M170" s="122"/>
      <c r="N170" s="122"/>
      <c r="O170" s="119"/>
      <c r="P170" s="122"/>
    </row>
    <row r="171" spans="1:16">
      <c r="B171" s="50" t="s">
        <v>251</v>
      </c>
      <c r="C171" s="58" t="s">
        <v>244</v>
      </c>
      <c r="D171" s="120"/>
      <c r="E171" s="120"/>
      <c r="F171" s="120"/>
      <c r="G171" s="120"/>
      <c r="H171" s="120"/>
      <c r="I171" s="120"/>
      <c r="J171" s="121"/>
      <c r="K171" s="122"/>
      <c r="L171" s="122"/>
      <c r="M171" s="122"/>
      <c r="N171" s="122"/>
      <c r="O171" s="119"/>
      <c r="P171" s="122"/>
    </row>
    <row r="172" spans="1:16">
      <c r="B172" s="50" t="s">
        <v>252</v>
      </c>
      <c r="C172" s="58" t="s">
        <v>244</v>
      </c>
      <c r="D172" s="120"/>
      <c r="E172" s="120"/>
      <c r="F172" s="120"/>
      <c r="G172" s="120"/>
      <c r="H172" s="120"/>
      <c r="I172" s="120"/>
      <c r="J172" s="121"/>
      <c r="K172" s="122"/>
      <c r="L172" s="122"/>
      <c r="M172" s="122"/>
      <c r="N172" s="122"/>
      <c r="O172" s="119"/>
      <c r="P172" s="122"/>
    </row>
    <row r="173" spans="1:16" ht="18.5">
      <c r="A173" s="85"/>
      <c r="B173" s="68" t="s">
        <v>253</v>
      </c>
      <c r="C173" s="69" t="s">
        <v>286</v>
      </c>
      <c r="D173" s="154"/>
      <c r="E173" s="154"/>
      <c r="F173" s="154"/>
      <c r="G173" s="154"/>
      <c r="H173" s="154"/>
      <c r="I173" s="154"/>
      <c r="J173" s="155"/>
      <c r="K173" s="156"/>
      <c r="L173" s="156"/>
      <c r="M173" s="156"/>
      <c r="N173" s="156"/>
      <c r="O173" s="119"/>
      <c r="P173" s="156"/>
    </row>
    <row r="174" spans="1:16" ht="18.5">
      <c r="A174" s="84"/>
      <c r="B174" s="43" t="s">
        <v>206</v>
      </c>
      <c r="C174" s="44" t="str">
        <f>"Biocarbon ecological internal unit value = AVG("&amp;B165&amp;"+"&amp;B173&amp;")"</f>
        <v>Biocarbon ecological internal unit value = AVG(SCU+CEH)</v>
      </c>
      <c r="D174" s="185"/>
      <c r="E174" s="186"/>
      <c r="F174" s="186"/>
      <c r="G174" s="186"/>
      <c r="H174" s="186"/>
      <c r="I174" s="186"/>
      <c r="J174" s="187"/>
      <c r="K174" s="188"/>
      <c r="L174" s="188"/>
      <c r="M174" s="188"/>
      <c r="N174" s="188"/>
      <c r="O174" s="189"/>
      <c r="P174" s="188"/>
    </row>
    <row r="175" spans="1:16">
      <c r="B175" s="30"/>
    </row>
  </sheetData>
  <mergeCells count="5">
    <mergeCell ref="K2:K3"/>
    <mergeCell ref="L2:L3"/>
    <mergeCell ref="M2:M3"/>
    <mergeCell ref="N2:N3"/>
    <mergeCell ref="P2:P3"/>
  </mergeCells>
  <pageMargins left="0.7" right="0.7" top="0.75" bottom="0.75" header="0.3" footer="0.3"/>
  <pageSetup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00"/>
  <sheetViews>
    <sheetView showGridLines="0" showZeros="0"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02" sqref="C102"/>
    </sheetView>
  </sheetViews>
  <sheetFormatPr defaultRowHeight="14.5"/>
  <cols>
    <col min="1" max="1" width="4.81640625" style="5" customWidth="1"/>
    <col min="2" max="2" width="9.54296875" style="6" customWidth="1"/>
    <col min="3" max="3" width="67" style="31" customWidth="1"/>
    <col min="4" max="14" width="9.7265625" style="6" customWidth="1"/>
    <col min="15" max="15" width="2.26953125" style="6" customWidth="1"/>
    <col min="16" max="16" width="9.1796875" style="20"/>
  </cols>
  <sheetData>
    <row r="1" spans="1:16" ht="23.5">
      <c r="B1" s="249" t="str">
        <f>'Dev BioC_LCov'!B1</f>
        <v>Ecosystem Carbon Account</v>
      </c>
      <c r="C1" s="250"/>
    </row>
    <row r="2" spans="1:16" ht="47.25" customHeight="1">
      <c r="A2" s="13">
        <f>'Dev BioC_LCov'!A2</f>
        <v>0</v>
      </c>
      <c r="B2" s="276">
        <f>'Dev BioC_LCov'!B2</f>
        <v>0</v>
      </c>
      <c r="C2" s="279" t="str">
        <f>'Dev BioC_LCov'!C2</f>
        <v>SEEA-EEA &amp; ENCA-QSP land cover ecosystem units</v>
      </c>
      <c r="D2" s="278" t="str">
        <f>'Dev BioC_LCov'!D2</f>
        <v>LCEU 1</v>
      </c>
      <c r="E2" s="278" t="str">
        <f>'Dev BioC_LCov'!E2</f>
        <v>LCEU 2, 3, 4</v>
      </c>
      <c r="F2" s="278" t="str">
        <f>'Dev BioC_LCov'!F2</f>
        <v>LCEU 5</v>
      </c>
      <c r="G2" s="278" t="str">
        <f>'Dev BioC_LCov'!G2</f>
        <v>LCEU 6</v>
      </c>
      <c r="H2" s="278" t="str">
        <f>'Dev BioC_LCov'!H2</f>
        <v>LCEU 7, 8, 9, 10, 11, 12</v>
      </c>
      <c r="I2" s="278" t="str">
        <f>'Dev BioC_LCov'!I2</f>
        <v>LCEU 12</v>
      </c>
      <c r="J2" s="278" t="str">
        <f>'Dev BioC_LCov'!J2</f>
        <v>LCEU 13, 14</v>
      </c>
      <c r="K2" s="339" t="str">
        <f>'Dev BioC_LCov'!K2</f>
        <v>Total inland &amp; coastal eco-systems</v>
      </c>
      <c r="L2" s="340" t="str">
        <f>'Dev BioC_LCov'!L2</f>
        <v>Open sea, oceans</v>
      </c>
      <c r="M2" s="341" t="str">
        <f>'Dev BioC_LCov'!M2</f>
        <v>Atmosphere</v>
      </c>
      <c r="N2" s="343" t="str">
        <f>'Dev BioC_LCov'!N2</f>
        <v>TOTAL</v>
      </c>
      <c r="O2" s="6">
        <f>'Dev BioC_LCov'!O2</f>
        <v>0</v>
      </c>
      <c r="P2" s="343" t="str">
        <f>'Dev BioC_LCov'!P2</f>
        <v>Supply      &amp; use system</v>
      </c>
    </row>
    <row r="3" spans="1:16" ht="50.25" customHeight="1">
      <c r="A3" s="13">
        <f>'Dev BioC_LCov'!A3</f>
        <v>0</v>
      </c>
      <c r="B3" s="100">
        <f>'Dev BioC_LCov'!B3</f>
        <v>0</v>
      </c>
      <c r="C3" s="282" t="str">
        <f>'Dev BioC_LCov'!C3</f>
        <v>IPCC land use classification</v>
      </c>
      <c r="D3" s="280" t="str">
        <f>'Dev BioC_LCov'!D3</f>
        <v>SL = Settlements</v>
      </c>
      <c r="E3" s="281" t="str">
        <f>'Dev BioC_LCov'!E3</f>
        <v>CL = Cropland</v>
      </c>
      <c r="F3" s="281" t="str">
        <f>'Dev BioC_LCov'!F3</f>
        <v>GL = Grassland</v>
      </c>
      <c r="G3" s="281" t="str">
        <f>'Dev BioC_LCov'!G3</f>
        <v>FL =                       Forest Land</v>
      </c>
      <c r="H3" s="281" t="str">
        <f>'Dev BioC_LCov'!H3</f>
        <v xml:space="preserve">OL =           Other Land </v>
      </c>
      <c r="I3" s="281" t="str">
        <f>'Dev BioC_LCov'!I3</f>
        <v>WL = Wetlands</v>
      </c>
      <c r="J3" s="281" t="str">
        <f>'Dev BioC_LCov'!J3</f>
        <v>Water bodies, rivers</v>
      </c>
      <c r="K3" s="339">
        <f>'Dev BioC_LCov'!K3</f>
        <v>0</v>
      </c>
      <c r="L3" s="340">
        <f>'Dev BioC_LCov'!L3</f>
        <v>0</v>
      </c>
      <c r="M3" s="342">
        <f>'Dev BioC_LCov'!M3</f>
        <v>0</v>
      </c>
      <c r="N3" s="344"/>
      <c r="O3" s="6">
        <f>'Dev BioC_LCov'!O3</f>
        <v>0</v>
      </c>
      <c r="P3" s="344">
        <f>'Dev BioC_LCov'!P3</f>
        <v>0</v>
      </c>
    </row>
    <row r="4" spans="1:16" ht="18.5">
      <c r="A4" s="5">
        <f>'Dev BioC_LCov'!A4</f>
        <v>0</v>
      </c>
      <c r="B4" s="14" t="str">
        <f>'Dev BioC_LCov'!B4</f>
        <v>I. Ecosystem Carbon Basic Balance</v>
      </c>
      <c r="C4" s="15"/>
      <c r="D4" s="16">
        <f>'Dev BioC_LCov'!D4</f>
        <v>0</v>
      </c>
      <c r="E4" s="16">
        <f>'Dev BioC_LCov'!E4</f>
        <v>0</v>
      </c>
      <c r="F4" s="16">
        <f>'Dev BioC_LCov'!F4</f>
        <v>0</v>
      </c>
      <c r="G4" s="16">
        <f>'Dev BioC_LCov'!G4</f>
        <v>0</v>
      </c>
      <c r="H4" s="16">
        <f>'Dev BioC_LCov'!H4</f>
        <v>0</v>
      </c>
      <c r="I4" s="16">
        <f>'Dev BioC_LCov'!I4</f>
        <v>0</v>
      </c>
      <c r="J4" s="16">
        <f>'Dev BioC_LCov'!J4</f>
        <v>0</v>
      </c>
      <c r="K4" s="16">
        <f>'Dev BioC_LCov'!K4</f>
        <v>0</v>
      </c>
      <c r="L4" s="16">
        <f>'Dev BioC_LCov'!L4</f>
        <v>0</v>
      </c>
      <c r="M4" s="16">
        <f>'Dev BioC_LCov'!M4</f>
        <v>0</v>
      </c>
      <c r="N4" s="16">
        <f>'Dev BioC_LCov'!N4</f>
        <v>0</v>
      </c>
      <c r="O4" s="17">
        <f>'Dev BioC_LCov'!O4</f>
        <v>0</v>
      </c>
      <c r="P4" s="18">
        <f>'Dev BioC_LCov'!P4</f>
        <v>0</v>
      </c>
    </row>
    <row r="5" spans="1:16">
      <c r="A5" s="35">
        <f>'Dev BioC_LCov'!A8</f>
        <v>0</v>
      </c>
      <c r="B5" s="61" t="str">
        <f>'Dev BioC_LCov'!B8</f>
        <v>C1.1</v>
      </c>
      <c r="C5" s="62" t="str">
        <f>'Dev BioC_LCov'!C8</f>
        <v>Biocarbon in aboveground living biomass</v>
      </c>
      <c r="D5" s="123">
        <f>'Dev BioC_LCov'!D8</f>
        <v>0</v>
      </c>
      <c r="E5" s="123">
        <f>'Dev BioC_LCov'!E8</f>
        <v>0</v>
      </c>
      <c r="F5" s="123">
        <f>'Dev BioC_LCov'!F8</f>
        <v>0</v>
      </c>
      <c r="G5" s="123">
        <f>'Dev BioC_LCov'!G8</f>
        <v>0</v>
      </c>
      <c r="H5" s="123">
        <f>'Dev BioC_LCov'!H8</f>
        <v>0</v>
      </c>
      <c r="I5" s="123">
        <f>'Dev BioC_LCov'!I8</f>
        <v>0</v>
      </c>
      <c r="J5" s="124">
        <f>'Dev BioC_LCov'!J8</f>
        <v>0</v>
      </c>
      <c r="K5" s="125">
        <f>'Dev BioC_LCov'!K8</f>
        <v>0</v>
      </c>
      <c r="L5" s="125">
        <f>'Dev BioC_LCov'!L8</f>
        <v>0</v>
      </c>
      <c r="M5" s="125">
        <f>'Dev BioC_LCov'!M8</f>
        <v>0</v>
      </c>
      <c r="N5" s="125">
        <f>'Dev BioC_LCov'!N8</f>
        <v>0</v>
      </c>
      <c r="O5" s="143">
        <f>'Dev BioC_LCov'!O8</f>
        <v>0</v>
      </c>
      <c r="P5" s="125">
        <f>'Dev BioC_LCov'!P8</f>
        <v>0</v>
      </c>
    </row>
    <row r="6" spans="1:16">
      <c r="A6" s="5">
        <f>'Dev BioC_LCov'!A9</f>
        <v>0</v>
      </c>
      <c r="B6" s="106" t="str">
        <f>'Dev BioC_LCov'!B9</f>
        <v>C1.2</v>
      </c>
      <c r="C6" s="105" t="str">
        <f>'Dev BioC_LCov'!C9</f>
        <v>Biocarbon in litter and deadwood</v>
      </c>
      <c r="D6" s="131">
        <f>'Dev BioC_LCov'!D9</f>
        <v>0</v>
      </c>
      <c r="E6" s="131">
        <f>'Dev BioC_LCov'!E9</f>
        <v>0</v>
      </c>
      <c r="F6" s="131">
        <f>'Dev BioC_LCov'!F9</f>
        <v>0</v>
      </c>
      <c r="G6" s="131">
        <f>'Dev BioC_LCov'!G9</f>
        <v>0</v>
      </c>
      <c r="H6" s="131">
        <f>'Dev BioC_LCov'!H9</f>
        <v>0</v>
      </c>
      <c r="I6" s="131">
        <f>'Dev BioC_LCov'!I9</f>
        <v>0</v>
      </c>
      <c r="J6" s="132">
        <f>'Dev BioC_LCov'!J9</f>
        <v>0</v>
      </c>
      <c r="K6" s="133">
        <f>'Dev BioC_LCov'!K9</f>
        <v>0</v>
      </c>
      <c r="L6" s="133">
        <f>'Dev BioC_LCov'!L9</f>
        <v>0</v>
      </c>
      <c r="M6" s="133">
        <f>'Dev BioC_LCov'!M9</f>
        <v>0</v>
      </c>
      <c r="N6" s="133">
        <f>'Dev BioC_LCov'!N9</f>
        <v>0</v>
      </c>
      <c r="O6" s="119">
        <f>'Dev BioC_LCov'!O9</f>
        <v>0</v>
      </c>
      <c r="P6" s="133">
        <f>'Dev BioC_LCov'!P9</f>
        <v>0</v>
      </c>
    </row>
    <row r="7" spans="1:16">
      <c r="A7" s="5">
        <f>'Dev BioC_LCov'!A10</f>
        <v>0</v>
      </c>
      <c r="B7" s="61" t="str">
        <f>'Dev BioC_LCov'!B10</f>
        <v>C1.3</v>
      </c>
      <c r="C7" s="62" t="str">
        <f>'Dev BioC_LCov'!C10</f>
        <v>Biocarbon in soil</v>
      </c>
      <c r="D7" s="123">
        <f>'Dev BioC_LCov'!D10</f>
        <v>0</v>
      </c>
      <c r="E7" s="123">
        <f>'Dev BioC_LCov'!E10</f>
        <v>0</v>
      </c>
      <c r="F7" s="123">
        <f>'Dev BioC_LCov'!F10</f>
        <v>0</v>
      </c>
      <c r="G7" s="123">
        <f>'Dev BioC_LCov'!G10</f>
        <v>0</v>
      </c>
      <c r="H7" s="123">
        <f>'Dev BioC_LCov'!H10</f>
        <v>0</v>
      </c>
      <c r="I7" s="123">
        <f>'Dev BioC_LCov'!I10</f>
        <v>0</v>
      </c>
      <c r="J7" s="124">
        <f>'Dev BioC_LCov'!J10</f>
        <v>0</v>
      </c>
      <c r="K7" s="125">
        <f>'Dev BioC_LCov'!K10</f>
        <v>0</v>
      </c>
      <c r="L7" s="125">
        <f>'Dev BioC_LCov'!L10</f>
        <v>0</v>
      </c>
      <c r="M7" s="125">
        <f>'Dev BioC_LCov'!M10</f>
        <v>0</v>
      </c>
      <c r="N7" s="125">
        <f>'Dev BioC_LCov'!N10</f>
        <v>0</v>
      </c>
      <c r="O7" s="143">
        <f>'Dev BioC_LCov'!O10</f>
        <v>0</v>
      </c>
      <c r="P7" s="125">
        <f>'Dev BioC_LCov'!P10</f>
        <v>0</v>
      </c>
    </row>
    <row r="8" spans="1:16">
      <c r="A8" s="5">
        <f>'Dev BioC_LCov'!A14</f>
        <v>0</v>
      </c>
      <c r="B8" s="106" t="str">
        <f>'Dev BioC_LCov'!B14</f>
        <v>C1.4</v>
      </c>
      <c r="C8" s="105" t="str">
        <f>'Dev BioC_LCov'!C14</f>
        <v>Other ecosystem biocarbon pools</v>
      </c>
      <c r="D8" s="131">
        <f>'Dev BioC_LCov'!D14</f>
        <v>0</v>
      </c>
      <c r="E8" s="131">
        <f>'Dev BioC_LCov'!E14</f>
        <v>0</v>
      </c>
      <c r="F8" s="131">
        <f>'Dev BioC_LCov'!F14</f>
        <v>0</v>
      </c>
      <c r="G8" s="131">
        <f>'Dev BioC_LCov'!G14</f>
        <v>0</v>
      </c>
      <c r="H8" s="131">
        <f>'Dev BioC_LCov'!H14</f>
        <v>0</v>
      </c>
      <c r="I8" s="131">
        <f>'Dev BioC_LCov'!I14</f>
        <v>0</v>
      </c>
      <c r="J8" s="132">
        <f>'Dev BioC_LCov'!J14</f>
        <v>0</v>
      </c>
      <c r="K8" s="133">
        <f>'Dev BioC_LCov'!K14</f>
        <v>0</v>
      </c>
      <c r="L8" s="133">
        <f>'Dev BioC_LCov'!L14</f>
        <v>0</v>
      </c>
      <c r="M8" s="133">
        <f>'Dev BioC_LCov'!M14</f>
        <v>0</v>
      </c>
      <c r="N8" s="133">
        <f>'Dev BioC_LCov'!N14</f>
        <v>0</v>
      </c>
      <c r="O8" s="119">
        <f>'Dev BioC_LCov'!O14</f>
        <v>0</v>
      </c>
      <c r="P8" s="133">
        <f>'Dev BioC_LCov'!P14</f>
        <v>0</v>
      </c>
    </row>
    <row r="9" spans="1:16">
      <c r="A9" s="5">
        <f>'Dev BioC_LCov'!A15</f>
        <v>0</v>
      </c>
      <c r="B9" s="21" t="str">
        <f>'Dev BioC_LCov'!B15</f>
        <v>C1.5</v>
      </c>
      <c r="C9" s="22" t="str">
        <f>'Dev BioC_LCov'!C15</f>
        <v>Biocarbon in the supply and use system</v>
      </c>
      <c r="D9" s="138">
        <f>'Dev BioC_LCov'!D15</f>
        <v>0</v>
      </c>
      <c r="E9" s="138">
        <f>'Dev BioC_LCov'!E15</f>
        <v>0</v>
      </c>
      <c r="F9" s="138">
        <f>'Dev BioC_LCov'!F15</f>
        <v>0</v>
      </c>
      <c r="G9" s="138">
        <f>'Dev BioC_LCov'!G15</f>
        <v>0</v>
      </c>
      <c r="H9" s="138">
        <f>'Dev BioC_LCov'!H15</f>
        <v>0</v>
      </c>
      <c r="I9" s="138">
        <f>'Dev BioC_LCov'!I15</f>
        <v>0</v>
      </c>
      <c r="J9" s="139">
        <f>'Dev BioC_LCov'!J15</f>
        <v>0</v>
      </c>
      <c r="K9" s="126">
        <f>'Dev BioC_LCov'!K15</f>
        <v>0</v>
      </c>
      <c r="L9" s="126">
        <f>'Dev BioC_LCov'!L15</f>
        <v>0</v>
      </c>
      <c r="M9" s="126">
        <f>'Dev BioC_LCov'!M15</f>
        <v>0</v>
      </c>
      <c r="N9" s="126">
        <f>'Dev BioC_LCov'!N15</f>
        <v>0</v>
      </c>
      <c r="O9" s="143">
        <f>'Dev BioC_LCov'!O15</f>
        <v>0</v>
      </c>
      <c r="P9" s="126">
        <f>'Dev BioC_LCov'!P15</f>
        <v>0</v>
      </c>
    </row>
    <row r="10" spans="1:16" s="42" customFormat="1" ht="19" thickBot="1">
      <c r="A10" s="252">
        <f>'Dev BioC_LCov'!A16</f>
        <v>0</v>
      </c>
      <c r="B10" s="293" t="str">
        <f>'Dev BioC_LCov'!B16</f>
        <v>C1</v>
      </c>
      <c r="C10" s="294" t="str">
        <f>'Dev BioC_LCov'!C16</f>
        <v>Opening Stocks</v>
      </c>
      <c r="D10" s="295">
        <f>'Dev BioC_LCov'!D16</f>
        <v>0</v>
      </c>
      <c r="E10" s="295">
        <f>'Dev BioC_LCov'!E16</f>
        <v>0</v>
      </c>
      <c r="F10" s="295">
        <f>'Dev BioC_LCov'!F16</f>
        <v>0</v>
      </c>
      <c r="G10" s="295">
        <f>'Dev BioC_LCov'!G16</f>
        <v>0</v>
      </c>
      <c r="H10" s="295">
        <f>'Dev BioC_LCov'!H16</f>
        <v>0</v>
      </c>
      <c r="I10" s="295">
        <f>'Dev BioC_LCov'!I16</f>
        <v>0</v>
      </c>
      <c r="J10" s="296">
        <f>'Dev BioC_LCov'!J16</f>
        <v>0</v>
      </c>
      <c r="K10" s="297">
        <f>'Dev BioC_LCov'!K16</f>
        <v>0</v>
      </c>
      <c r="L10" s="297">
        <f>'Dev BioC_LCov'!L16</f>
        <v>0</v>
      </c>
      <c r="M10" s="297">
        <f>'Dev BioC_LCov'!M16</f>
        <v>0</v>
      </c>
      <c r="N10" s="297">
        <f>'Dev BioC_LCov'!N16</f>
        <v>0</v>
      </c>
      <c r="O10" s="147">
        <f>'Dev BioC_LCov'!O16</f>
        <v>0</v>
      </c>
      <c r="P10" s="297">
        <f>'Dev BioC_LCov'!P16</f>
        <v>0</v>
      </c>
    </row>
    <row r="11" spans="1:16" ht="15" thickTop="1">
      <c r="A11" s="5">
        <f>'Dev BioC_LCov'!A17</f>
        <v>0</v>
      </c>
      <c r="B11" s="106" t="str">
        <f>'Dev BioC_LCov'!B17</f>
        <v>C2.1</v>
      </c>
      <c r="C11" s="105" t="str">
        <f>'Dev BioC_LCov'!C17</f>
        <v>GPP (Gross Primary Production)</v>
      </c>
      <c r="D11" s="131">
        <f>'Dev BioC_LCov'!D17</f>
        <v>0</v>
      </c>
      <c r="E11" s="131">
        <f>'Dev BioC_LCov'!E17</f>
        <v>0</v>
      </c>
      <c r="F11" s="131">
        <f>'Dev BioC_LCov'!F17</f>
        <v>0</v>
      </c>
      <c r="G11" s="131">
        <f>'Dev BioC_LCov'!G17</f>
        <v>0</v>
      </c>
      <c r="H11" s="131">
        <f>'Dev BioC_LCov'!H17</f>
        <v>0</v>
      </c>
      <c r="I11" s="131">
        <f>'Dev BioC_LCov'!I17</f>
        <v>0</v>
      </c>
      <c r="J11" s="132">
        <f>'Dev BioC_LCov'!J17</f>
        <v>0</v>
      </c>
      <c r="K11" s="133">
        <f>'Dev BioC_LCov'!K17</f>
        <v>0</v>
      </c>
      <c r="L11" s="133">
        <f>'Dev BioC_LCov'!L17</f>
        <v>0</v>
      </c>
      <c r="M11" s="133">
        <f>'Dev BioC_LCov'!M17</f>
        <v>0</v>
      </c>
      <c r="N11" s="133">
        <f>'Dev BioC_LCov'!N17</f>
        <v>0</v>
      </c>
      <c r="O11" s="119">
        <f>'Dev BioC_LCov'!O17</f>
        <v>0</v>
      </c>
      <c r="P11" s="133">
        <f>'Dev BioC_LCov'!P17</f>
        <v>0</v>
      </c>
    </row>
    <row r="12" spans="1:16">
      <c r="A12" s="5">
        <f>'Dev BioC_LCov'!A18</f>
        <v>0</v>
      </c>
      <c r="B12" s="61" t="str">
        <f>'Dev BioC_LCov'!B18</f>
        <v>C2.2</v>
      </c>
      <c r="C12" s="62" t="str">
        <f>'Dev BioC_LCov'!C18</f>
        <v>Vegetation ecosystem respiration (autotrophic)</v>
      </c>
      <c r="D12" s="123">
        <f>'Dev BioC_LCov'!D18</f>
        <v>0</v>
      </c>
      <c r="E12" s="123">
        <f>'Dev BioC_LCov'!E18</f>
        <v>0</v>
      </c>
      <c r="F12" s="123">
        <f>'Dev BioC_LCov'!F18</f>
        <v>0</v>
      </c>
      <c r="G12" s="123">
        <f>'Dev BioC_LCov'!G18</f>
        <v>0</v>
      </c>
      <c r="H12" s="123">
        <f>'Dev BioC_LCov'!H18</f>
        <v>0</v>
      </c>
      <c r="I12" s="123">
        <f>'Dev BioC_LCov'!I18</f>
        <v>0</v>
      </c>
      <c r="J12" s="124">
        <f>'Dev BioC_LCov'!J18</f>
        <v>0</v>
      </c>
      <c r="K12" s="125">
        <f>'Dev BioC_LCov'!K18</f>
        <v>0</v>
      </c>
      <c r="L12" s="125">
        <f>'Dev BioC_LCov'!L18</f>
        <v>0</v>
      </c>
      <c r="M12" s="125">
        <f>'Dev BioC_LCov'!M18</f>
        <v>0</v>
      </c>
      <c r="N12" s="125">
        <f>'Dev BioC_LCov'!N18</f>
        <v>0</v>
      </c>
      <c r="O12" s="119">
        <f>'Dev BioC_LCov'!O18</f>
        <v>0</v>
      </c>
      <c r="P12" s="125">
        <f>'Dev BioC_LCov'!P18</f>
        <v>0</v>
      </c>
    </row>
    <row r="13" spans="1:16">
      <c r="A13" s="5">
        <f>'Dev BioC_LCov'!A19</f>
        <v>0</v>
      </c>
      <c r="B13" s="108" t="str">
        <f>'Dev BioC_LCov'!B19</f>
        <v>C2.3</v>
      </c>
      <c r="C13" s="109" t="str">
        <f>'Dev BioC_LCov'!C19</f>
        <v>NPP (Net Primary Production)</v>
      </c>
      <c r="D13" s="134">
        <f>'Dev BioC_LCov'!D19</f>
        <v>0</v>
      </c>
      <c r="E13" s="134">
        <f>'Dev BioC_LCov'!E19</f>
        <v>0</v>
      </c>
      <c r="F13" s="134">
        <f>'Dev BioC_LCov'!F19</f>
        <v>0</v>
      </c>
      <c r="G13" s="134">
        <f>'Dev BioC_LCov'!G19</f>
        <v>0</v>
      </c>
      <c r="H13" s="134">
        <f>'Dev BioC_LCov'!H19</f>
        <v>0</v>
      </c>
      <c r="I13" s="134">
        <f>'Dev BioC_LCov'!I19</f>
        <v>0</v>
      </c>
      <c r="J13" s="135">
        <f>'Dev BioC_LCov'!J19</f>
        <v>0</v>
      </c>
      <c r="K13" s="136">
        <f>'Dev BioC_LCov'!K19</f>
        <v>0</v>
      </c>
      <c r="L13" s="136">
        <f>'Dev BioC_LCov'!L19</f>
        <v>0</v>
      </c>
      <c r="M13" s="136">
        <f>'Dev BioC_LCov'!M19</f>
        <v>0</v>
      </c>
      <c r="N13" s="136">
        <f>'Dev BioC_LCov'!N19</f>
        <v>0</v>
      </c>
      <c r="O13" s="119">
        <f>'Dev BioC_LCov'!O19</f>
        <v>0</v>
      </c>
      <c r="P13" s="136">
        <f>'Dev BioC_LCov'!P19</f>
        <v>0</v>
      </c>
    </row>
    <row r="14" spans="1:16">
      <c r="A14" s="5">
        <f>'Dev BioC_LCov'!A20</f>
        <v>0</v>
      </c>
      <c r="B14" s="21" t="str">
        <f>'Dev BioC_LCov'!B20</f>
        <v>C2.4</v>
      </c>
      <c r="C14" s="22" t="str">
        <f>'Dev BioC_LCov'!C20</f>
        <v>Secondary ecosystem repiration (heterotrophic)</v>
      </c>
      <c r="D14" s="138">
        <f>'Dev BioC_LCov'!D20</f>
        <v>0</v>
      </c>
      <c r="E14" s="138">
        <f>'Dev BioC_LCov'!E20</f>
        <v>0</v>
      </c>
      <c r="F14" s="138">
        <f>'Dev BioC_LCov'!F20</f>
        <v>0</v>
      </c>
      <c r="G14" s="138">
        <f>'Dev BioC_LCov'!G20</f>
        <v>0</v>
      </c>
      <c r="H14" s="138">
        <f>'Dev BioC_LCov'!H20</f>
        <v>0</v>
      </c>
      <c r="I14" s="138">
        <f>'Dev BioC_LCov'!I20</f>
        <v>0</v>
      </c>
      <c r="J14" s="139">
        <f>'Dev BioC_LCov'!J20</f>
        <v>0</v>
      </c>
      <c r="K14" s="126">
        <f>'Dev BioC_LCov'!K20</f>
        <v>0</v>
      </c>
      <c r="L14" s="126">
        <f>'Dev BioC_LCov'!L20</f>
        <v>0</v>
      </c>
      <c r="M14" s="126">
        <f>'Dev BioC_LCov'!M20</f>
        <v>0</v>
      </c>
      <c r="N14" s="126">
        <f>'Dev BioC_LCov'!N20</f>
        <v>0</v>
      </c>
      <c r="O14" s="119">
        <f>'Dev BioC_LCov'!O20</f>
        <v>0</v>
      </c>
      <c r="P14" s="126">
        <f>'Dev BioC_LCov'!P20</f>
        <v>0</v>
      </c>
    </row>
    <row r="15" spans="1:16" ht="15.5">
      <c r="A15" s="13">
        <f>'Dev BioC_LCov'!A21</f>
        <v>0</v>
      </c>
      <c r="B15" s="284" t="str">
        <f>'Dev BioC_LCov'!B21</f>
        <v>C2.a</v>
      </c>
      <c r="C15" s="285" t="str">
        <f>'Dev BioC_LCov'!C21</f>
        <v>NEP (Net Ecosystem Production) = C2.3-C2.4</v>
      </c>
      <c r="D15" s="286">
        <f>'Dev BioC_LCov'!D21</f>
        <v>0</v>
      </c>
      <c r="E15" s="286">
        <f>'Dev BioC_LCov'!E21</f>
        <v>0</v>
      </c>
      <c r="F15" s="286">
        <f>'Dev BioC_LCov'!F21</f>
        <v>0</v>
      </c>
      <c r="G15" s="286">
        <f>'Dev BioC_LCov'!G21</f>
        <v>0</v>
      </c>
      <c r="H15" s="286">
        <f>'Dev BioC_LCov'!H21</f>
        <v>0</v>
      </c>
      <c r="I15" s="286">
        <f>'Dev BioC_LCov'!I21</f>
        <v>0</v>
      </c>
      <c r="J15" s="287">
        <f>'Dev BioC_LCov'!J21</f>
        <v>0</v>
      </c>
      <c r="K15" s="288">
        <f>'Dev BioC_LCov'!K21</f>
        <v>0</v>
      </c>
      <c r="L15" s="288">
        <f>'Dev BioC_LCov'!L21</f>
        <v>0</v>
      </c>
      <c r="M15" s="288">
        <f>'Dev BioC_LCov'!M21</f>
        <v>0</v>
      </c>
      <c r="N15" s="288">
        <f>'Dev BioC_LCov'!N21</f>
        <v>0</v>
      </c>
      <c r="O15" s="119">
        <f>'Dev BioC_LCov'!O21</f>
        <v>0</v>
      </c>
      <c r="P15" s="288">
        <f>'Dev BioC_LCov'!P21</f>
        <v>0</v>
      </c>
    </row>
    <row r="16" spans="1:16" s="1" customFormat="1">
      <c r="A16" s="36">
        <f>'Dev BioC_LCov'!A26</f>
        <v>0</v>
      </c>
      <c r="B16" s="61" t="str">
        <f>'Dev BioC_LCov'!B26</f>
        <v>C2.5</v>
      </c>
      <c r="C16" s="62" t="str">
        <f>'Dev BioC_LCov'!C26</f>
        <v>Net increase of secondary biocarbon stocks</v>
      </c>
      <c r="D16" s="123">
        <f>'Dev BioC_LCov'!D26</f>
        <v>0</v>
      </c>
      <c r="E16" s="123">
        <f>'Dev BioC_LCov'!E26</f>
        <v>0</v>
      </c>
      <c r="F16" s="123">
        <f>'Dev BioC_LCov'!F26</f>
        <v>0</v>
      </c>
      <c r="G16" s="123">
        <f>'Dev BioC_LCov'!G26</f>
        <v>0</v>
      </c>
      <c r="H16" s="123">
        <f>'Dev BioC_LCov'!H26</f>
        <v>0</v>
      </c>
      <c r="I16" s="123">
        <f>'Dev BioC_LCov'!I26</f>
        <v>0</v>
      </c>
      <c r="J16" s="124">
        <f>'Dev BioC_LCov'!J26</f>
        <v>0</v>
      </c>
      <c r="K16" s="125">
        <f>'Dev BioC_LCov'!K26</f>
        <v>0</v>
      </c>
      <c r="L16" s="125">
        <f>'Dev BioC_LCov'!L26</f>
        <v>0</v>
      </c>
      <c r="M16" s="125">
        <f>'Dev BioC_LCov'!M26</f>
        <v>0</v>
      </c>
      <c r="N16" s="125">
        <f>'Dev BioC_LCov'!N26</f>
        <v>0</v>
      </c>
      <c r="O16" s="143">
        <f>'Dev BioC_LCov'!O26</f>
        <v>0</v>
      </c>
      <c r="P16" s="125">
        <f>'Dev BioC_LCov'!P26</f>
        <v>0</v>
      </c>
    </row>
    <row r="17" spans="1:16">
      <c r="A17" s="5">
        <f>'Dev BioC_LCov'!A31</f>
        <v>0</v>
      </c>
      <c r="B17" s="106" t="str">
        <f>'Dev BioC_LCov'!B31</f>
        <v>C2.6</v>
      </c>
      <c r="C17" s="105" t="str">
        <f>'Dev BioC_LCov'!C31</f>
        <v>Inflows of biocarbon from other countries &amp; the sea</v>
      </c>
      <c r="D17" s="131">
        <f>'Dev BioC_LCov'!D31</f>
        <v>0</v>
      </c>
      <c r="E17" s="131">
        <f>'Dev BioC_LCov'!E31</f>
        <v>0</v>
      </c>
      <c r="F17" s="131">
        <f>'Dev BioC_LCov'!F31</f>
        <v>0</v>
      </c>
      <c r="G17" s="131">
        <f>'Dev BioC_LCov'!G31</f>
        <v>0</v>
      </c>
      <c r="H17" s="131">
        <f>'Dev BioC_LCov'!H31</f>
        <v>0</v>
      </c>
      <c r="I17" s="131">
        <f>'Dev BioC_LCov'!I31</f>
        <v>0</v>
      </c>
      <c r="J17" s="132">
        <f>'Dev BioC_LCov'!J31</f>
        <v>0</v>
      </c>
      <c r="K17" s="133">
        <f>'Dev BioC_LCov'!K31</f>
        <v>0</v>
      </c>
      <c r="L17" s="133">
        <f>'Dev BioC_LCov'!L31</f>
        <v>0</v>
      </c>
      <c r="M17" s="133">
        <f>'Dev BioC_LCov'!M31</f>
        <v>0</v>
      </c>
      <c r="N17" s="133">
        <f>'Dev BioC_LCov'!N31</f>
        <v>0</v>
      </c>
      <c r="O17" s="119">
        <f>'Dev BioC_LCov'!O31</f>
        <v>0</v>
      </c>
      <c r="P17" s="133">
        <f>'Dev BioC_LCov'!P31</f>
        <v>0</v>
      </c>
    </row>
    <row r="18" spans="1:16" s="1" customFormat="1">
      <c r="A18" s="36">
        <f>'Dev BioC_LCov'!A36</f>
        <v>0</v>
      </c>
      <c r="B18" s="61" t="str">
        <f>'Dev BioC_LCov'!B36</f>
        <v>C2.7</v>
      </c>
      <c r="C18" s="62" t="str">
        <f>'Dev BioC_LCov'!C36</f>
        <v>Production returns (leftovers, manure, discards…)</v>
      </c>
      <c r="D18" s="123">
        <f>'Dev BioC_LCov'!D36</f>
        <v>0</v>
      </c>
      <c r="E18" s="123">
        <f>'Dev BioC_LCov'!E36</f>
        <v>0</v>
      </c>
      <c r="F18" s="123">
        <f>'Dev BioC_LCov'!F36</f>
        <v>0</v>
      </c>
      <c r="G18" s="123">
        <f>'Dev BioC_LCov'!G36</f>
        <v>0</v>
      </c>
      <c r="H18" s="123">
        <f>'Dev BioC_LCov'!H36</f>
        <v>0</v>
      </c>
      <c r="I18" s="123">
        <f>'Dev BioC_LCov'!I36</f>
        <v>0</v>
      </c>
      <c r="J18" s="124">
        <f>'Dev BioC_LCov'!J36</f>
        <v>0</v>
      </c>
      <c r="K18" s="125">
        <f>'Dev BioC_LCov'!K36</f>
        <v>0</v>
      </c>
      <c r="L18" s="125">
        <f>'Dev BioC_LCov'!L36</f>
        <v>0</v>
      </c>
      <c r="M18" s="125">
        <f>'Dev BioC_LCov'!M36</f>
        <v>0</v>
      </c>
      <c r="N18" s="125">
        <f>'Dev BioC_LCov'!N36</f>
        <v>0</v>
      </c>
      <c r="O18" s="143">
        <f>'Dev BioC_LCov'!O36</f>
        <v>0</v>
      </c>
      <c r="P18" s="125">
        <f>'Dev BioC_LCov'!P36</f>
        <v>0</v>
      </c>
    </row>
    <row r="19" spans="1:16">
      <c r="A19" s="5">
        <f>'Dev BioC_LCov'!A39</f>
        <v>0</v>
      </c>
      <c r="B19" s="106" t="str">
        <f>'Dev BioC_LCov'!B39</f>
        <v>C2.8</v>
      </c>
      <c r="C19" s="105" t="str">
        <f>'Dev BioC_LCov'!C39</f>
        <v>Consumption returns (sludge, wastewater, solid waste)</v>
      </c>
      <c r="D19" s="131">
        <f>'Dev BioC_LCov'!D39</f>
        <v>0</v>
      </c>
      <c r="E19" s="131">
        <f>'Dev BioC_LCov'!E39</f>
        <v>0</v>
      </c>
      <c r="F19" s="131">
        <f>'Dev BioC_LCov'!F39</f>
        <v>0</v>
      </c>
      <c r="G19" s="131">
        <f>'Dev BioC_LCov'!G39</f>
        <v>0</v>
      </c>
      <c r="H19" s="131">
        <f>'Dev BioC_LCov'!H39</f>
        <v>0</v>
      </c>
      <c r="I19" s="131">
        <f>'Dev BioC_LCov'!I39</f>
        <v>0</v>
      </c>
      <c r="J19" s="132">
        <f>'Dev BioC_LCov'!J39</f>
        <v>0</v>
      </c>
      <c r="K19" s="133">
        <f>'Dev BioC_LCov'!K39</f>
        <v>0</v>
      </c>
      <c r="L19" s="133">
        <f>'Dev BioC_LCov'!L39</f>
        <v>0</v>
      </c>
      <c r="M19" s="133">
        <f>'Dev BioC_LCov'!M39</f>
        <v>0</v>
      </c>
      <c r="N19" s="133">
        <f>'Dev BioC_LCov'!N39</f>
        <v>0</v>
      </c>
      <c r="O19" s="119">
        <f>'Dev BioC_LCov'!O39</f>
        <v>0</v>
      </c>
      <c r="P19" s="133">
        <f>'Dev BioC_LCov'!P39</f>
        <v>0</v>
      </c>
    </row>
    <row r="20" spans="1:16" ht="15.5">
      <c r="A20" s="13">
        <f>'Dev BioC_LCov'!A40</f>
        <v>0</v>
      </c>
      <c r="B20" s="284" t="str">
        <f>'Dev BioC_LCov'!B40</f>
        <v>C2.b</v>
      </c>
      <c r="C20" s="285" t="str">
        <f>'Dev BioC_LCov'!C40</f>
        <v>s/Total secondary biocarbon resource</v>
      </c>
      <c r="D20" s="286">
        <f>'Dev BioC_LCov'!D40</f>
        <v>0</v>
      </c>
      <c r="E20" s="286">
        <f>'Dev BioC_LCov'!E40</f>
        <v>0</v>
      </c>
      <c r="F20" s="286">
        <f>'Dev BioC_LCov'!F40</f>
        <v>0</v>
      </c>
      <c r="G20" s="286">
        <f>'Dev BioC_LCov'!G40</f>
        <v>0</v>
      </c>
      <c r="H20" s="286">
        <f>'Dev BioC_LCov'!H40</f>
        <v>0</v>
      </c>
      <c r="I20" s="286">
        <f>'Dev BioC_LCov'!I40</f>
        <v>0</v>
      </c>
      <c r="J20" s="287">
        <f>'Dev BioC_LCov'!J40</f>
        <v>0</v>
      </c>
      <c r="K20" s="288">
        <f>'Dev BioC_LCov'!K40</f>
        <v>0</v>
      </c>
      <c r="L20" s="288">
        <f>'Dev BioC_LCov'!L40</f>
        <v>0</v>
      </c>
      <c r="M20" s="288">
        <f>'Dev BioC_LCov'!M40</f>
        <v>0</v>
      </c>
      <c r="N20" s="288">
        <f>'Dev BioC_LCov'!N40</f>
        <v>0</v>
      </c>
      <c r="O20" s="119">
        <f>'Dev BioC_LCov'!O40</f>
        <v>0</v>
      </c>
      <c r="P20" s="288">
        <f>'Dev BioC_LCov'!P40</f>
        <v>0</v>
      </c>
    </row>
    <row r="21" spans="1:16" s="6" customFormat="1" ht="19" thickBot="1">
      <c r="A21" s="5">
        <f>'Dev BioC_LCov'!A41</f>
        <v>0</v>
      </c>
      <c r="B21" s="40" t="str">
        <f>'Dev BioC_LCov'!B41</f>
        <v>C2</v>
      </c>
      <c r="C21" s="41" t="str">
        <f>'Dev BioC_LCov'!C41</f>
        <v>Total inflow of biocarbon (gains) = C2.a+C2.b</v>
      </c>
      <c r="D21" s="144">
        <f>'Dev BioC_LCov'!D41</f>
        <v>0</v>
      </c>
      <c r="E21" s="144">
        <f>'Dev BioC_LCov'!E41</f>
        <v>0</v>
      </c>
      <c r="F21" s="144">
        <f>'Dev BioC_LCov'!F41</f>
        <v>0</v>
      </c>
      <c r="G21" s="144">
        <f>'Dev BioC_LCov'!G41</f>
        <v>0</v>
      </c>
      <c r="H21" s="144">
        <f>'Dev BioC_LCov'!H41</f>
        <v>0</v>
      </c>
      <c r="I21" s="144">
        <f>'Dev BioC_LCov'!I41</f>
        <v>0</v>
      </c>
      <c r="J21" s="145">
        <f>'Dev BioC_LCov'!J41</f>
        <v>0</v>
      </c>
      <c r="K21" s="146">
        <f>'Dev BioC_LCov'!K41</f>
        <v>0</v>
      </c>
      <c r="L21" s="146">
        <f>'Dev BioC_LCov'!L41</f>
        <v>0</v>
      </c>
      <c r="M21" s="146">
        <f>'Dev BioC_LCov'!M41</f>
        <v>0</v>
      </c>
      <c r="N21" s="146">
        <f>'Dev BioC_LCov'!N41</f>
        <v>0</v>
      </c>
      <c r="O21" s="147">
        <f>'Dev BioC_LCov'!O41</f>
        <v>0</v>
      </c>
      <c r="P21" s="146">
        <f>'Dev BioC_LCov'!P41</f>
        <v>0</v>
      </c>
    </row>
    <row r="22" spans="1:16" s="1" customFormat="1" ht="15" thickTop="1">
      <c r="A22" s="36">
        <f>'Dev BioC_LCov'!A51</f>
        <v>0</v>
      </c>
      <c r="B22" s="61" t="str">
        <f>'Dev BioC_LCov'!B51</f>
        <v>C3.1</v>
      </c>
      <c r="C22" s="62" t="str">
        <f>'Dev BioC_LCov'!C51</f>
        <v>Agriculture harvested crops</v>
      </c>
      <c r="D22" s="123">
        <f>'Dev BioC_LCov'!D51</f>
        <v>0</v>
      </c>
      <c r="E22" s="123">
        <f>'Dev BioC_LCov'!E51</f>
        <v>0</v>
      </c>
      <c r="F22" s="123">
        <f>'Dev BioC_LCov'!F51</f>
        <v>0</v>
      </c>
      <c r="G22" s="123">
        <f>'Dev BioC_LCov'!G51</f>
        <v>0</v>
      </c>
      <c r="H22" s="123">
        <f>'Dev BioC_LCov'!H51</f>
        <v>0</v>
      </c>
      <c r="I22" s="123">
        <f>'Dev BioC_LCov'!I51</f>
        <v>0</v>
      </c>
      <c r="J22" s="124">
        <f>'Dev BioC_LCov'!J51</f>
        <v>0</v>
      </c>
      <c r="K22" s="125">
        <f>'Dev BioC_LCov'!K51</f>
        <v>0</v>
      </c>
      <c r="L22" s="125">
        <f>'Dev BioC_LCov'!L51</f>
        <v>0</v>
      </c>
      <c r="M22" s="125">
        <f>'Dev BioC_LCov'!M51</f>
        <v>0</v>
      </c>
      <c r="N22" s="125">
        <f>'Dev BioC_LCov'!N51</f>
        <v>0</v>
      </c>
      <c r="O22" s="143">
        <f>'Dev BioC_LCov'!O51</f>
        <v>0</v>
      </c>
      <c r="P22" s="125">
        <f>'Dev BioC_LCov'!P51</f>
        <v>0</v>
      </c>
    </row>
    <row r="23" spans="1:16">
      <c r="A23" s="5">
        <f>'Dev BioC_LCov'!A54</f>
        <v>0</v>
      </c>
      <c r="B23" s="106" t="str">
        <f>'Dev BioC_LCov'!B54</f>
        <v>C3.2</v>
      </c>
      <c r="C23" s="105" t="str">
        <f>'Dev BioC_LCov'!C54</f>
        <v>Removals of agriculture leftovers and byproducts (incl. straw…)</v>
      </c>
      <c r="D23" s="131">
        <f>'Dev BioC_LCov'!D54</f>
        <v>0</v>
      </c>
      <c r="E23" s="131">
        <f>'Dev BioC_LCov'!E54</f>
        <v>0</v>
      </c>
      <c r="F23" s="131">
        <f>'Dev BioC_LCov'!F54</f>
        <v>0</v>
      </c>
      <c r="G23" s="131">
        <f>'Dev BioC_LCov'!G54</f>
        <v>0</v>
      </c>
      <c r="H23" s="131">
        <f>'Dev BioC_LCov'!H54</f>
        <v>0</v>
      </c>
      <c r="I23" s="131">
        <f>'Dev BioC_LCov'!I54</f>
        <v>0</v>
      </c>
      <c r="J23" s="132">
        <f>'Dev BioC_LCov'!J54</f>
        <v>0</v>
      </c>
      <c r="K23" s="133">
        <f>'Dev BioC_LCov'!K54</f>
        <v>0</v>
      </c>
      <c r="L23" s="133">
        <f>'Dev BioC_LCov'!L54</f>
        <v>0</v>
      </c>
      <c r="M23" s="133">
        <f>'Dev BioC_LCov'!M54</f>
        <v>0</v>
      </c>
      <c r="N23" s="133">
        <f>'Dev BioC_LCov'!N54</f>
        <v>0</v>
      </c>
      <c r="O23" s="119">
        <f>'Dev BioC_LCov'!O54</f>
        <v>0</v>
      </c>
      <c r="P23" s="133">
        <f>'Dev BioC_LCov'!P54</f>
        <v>0</v>
      </c>
    </row>
    <row r="24" spans="1:16" s="1" customFormat="1">
      <c r="A24" s="36">
        <f>'Dev BioC_LCov'!A55</f>
        <v>0</v>
      </c>
      <c r="B24" s="61" t="str">
        <f>'Dev BioC_LCov'!B55</f>
        <v>C3.3</v>
      </c>
      <c r="C24" s="62" t="str">
        <f>'Dev BioC_LCov'!C55</f>
        <v>Vegetation grazed by livestocks</v>
      </c>
      <c r="D24" s="123">
        <f>'Dev BioC_LCov'!D55</f>
        <v>0</v>
      </c>
      <c r="E24" s="123">
        <f>'Dev BioC_LCov'!E55</f>
        <v>0</v>
      </c>
      <c r="F24" s="123">
        <f>'Dev BioC_LCov'!F55</f>
        <v>0</v>
      </c>
      <c r="G24" s="123">
        <f>'Dev BioC_LCov'!G55</f>
        <v>0</v>
      </c>
      <c r="H24" s="123">
        <f>'Dev BioC_LCov'!H55</f>
        <v>0</v>
      </c>
      <c r="I24" s="123">
        <f>'Dev BioC_LCov'!I55</f>
        <v>0</v>
      </c>
      <c r="J24" s="124">
        <f>'Dev BioC_LCov'!J55</f>
        <v>0</v>
      </c>
      <c r="K24" s="125">
        <f>'Dev BioC_LCov'!K55</f>
        <v>0</v>
      </c>
      <c r="L24" s="125">
        <f>'Dev BioC_LCov'!L55</f>
        <v>0</v>
      </c>
      <c r="M24" s="125">
        <f>'Dev BioC_LCov'!M55</f>
        <v>0</v>
      </c>
      <c r="N24" s="125">
        <f>'Dev BioC_LCov'!N55</f>
        <v>0</v>
      </c>
      <c r="O24" s="143">
        <f>'Dev BioC_LCov'!O55</f>
        <v>0</v>
      </c>
      <c r="P24" s="125">
        <f>'Dev BioC_LCov'!P55</f>
        <v>0</v>
      </c>
    </row>
    <row r="25" spans="1:16">
      <c r="A25" s="5">
        <f>'Dev BioC_LCov'!A58</f>
        <v>0</v>
      </c>
      <c r="B25" s="106" t="str">
        <f>'Dev BioC_LCov'!B58</f>
        <v>C3.4</v>
      </c>
      <c r="C25" s="105" t="str">
        <f>'Dev BioC_LCov'!C58</f>
        <v>Wood removals</v>
      </c>
      <c r="D25" s="131">
        <f>'Dev BioC_LCov'!D58</f>
        <v>0</v>
      </c>
      <c r="E25" s="131">
        <f>'Dev BioC_LCov'!E58</f>
        <v>0</v>
      </c>
      <c r="F25" s="131">
        <f>'Dev BioC_LCov'!F58</f>
        <v>0</v>
      </c>
      <c r="G25" s="131">
        <f>'Dev BioC_LCov'!G58</f>
        <v>0</v>
      </c>
      <c r="H25" s="131">
        <f>'Dev BioC_LCov'!H58</f>
        <v>0</v>
      </c>
      <c r="I25" s="131">
        <f>'Dev BioC_LCov'!I58</f>
        <v>0</v>
      </c>
      <c r="J25" s="132">
        <f>'Dev BioC_LCov'!J58</f>
        <v>0</v>
      </c>
      <c r="K25" s="133">
        <f>'Dev BioC_LCov'!K58</f>
        <v>0</v>
      </c>
      <c r="L25" s="133">
        <f>'Dev BioC_LCov'!L58</f>
        <v>0</v>
      </c>
      <c r="M25" s="133">
        <f>'Dev BioC_LCov'!M58</f>
        <v>0</v>
      </c>
      <c r="N25" s="133">
        <f>'Dev BioC_LCov'!N58</f>
        <v>0</v>
      </c>
      <c r="O25" s="119">
        <f>'Dev BioC_LCov'!O58</f>
        <v>0</v>
      </c>
      <c r="P25" s="133">
        <f>'Dev BioC_LCov'!P58</f>
        <v>0</v>
      </c>
    </row>
    <row r="26" spans="1:16" s="1" customFormat="1">
      <c r="A26" s="36">
        <f>'Dev BioC_LCov'!A61</f>
        <v>0</v>
      </c>
      <c r="B26" s="61" t="str">
        <f>'Dev BioC_LCov'!B61</f>
        <v>C3.5</v>
      </c>
      <c r="C26" s="62" t="str">
        <f>'Dev BioC_LCov'!C61</f>
        <v>Removals of forestry leftovers</v>
      </c>
      <c r="D26" s="123">
        <f>'Dev BioC_LCov'!D61</f>
        <v>0</v>
      </c>
      <c r="E26" s="123">
        <f>'Dev BioC_LCov'!E61</f>
        <v>0</v>
      </c>
      <c r="F26" s="123">
        <f>'Dev BioC_LCov'!F61</f>
        <v>0</v>
      </c>
      <c r="G26" s="123">
        <f>'Dev BioC_LCov'!G61</f>
        <v>0</v>
      </c>
      <c r="H26" s="123">
        <f>'Dev BioC_LCov'!H61</f>
        <v>0</v>
      </c>
      <c r="I26" s="123">
        <f>'Dev BioC_LCov'!I61</f>
        <v>0</v>
      </c>
      <c r="J26" s="124">
        <f>'Dev BioC_LCov'!J61</f>
        <v>0</v>
      </c>
      <c r="K26" s="125">
        <f>'Dev BioC_LCov'!K61</f>
        <v>0</v>
      </c>
      <c r="L26" s="125">
        <f>'Dev BioC_LCov'!L61</f>
        <v>0</v>
      </c>
      <c r="M26" s="125">
        <f>'Dev BioC_LCov'!M61</f>
        <v>0</v>
      </c>
      <c r="N26" s="125">
        <f>'Dev BioC_LCov'!N61</f>
        <v>0</v>
      </c>
      <c r="O26" s="143">
        <f>'Dev BioC_LCov'!O61</f>
        <v>0</v>
      </c>
      <c r="P26" s="125">
        <f>'Dev BioC_LCov'!P61</f>
        <v>0</v>
      </c>
    </row>
    <row r="27" spans="1:16">
      <c r="A27" s="5">
        <f>'Dev BioC_LCov'!A62</f>
        <v>0</v>
      </c>
      <c r="B27" s="106" t="str">
        <f>'Dev BioC_LCov'!B62</f>
        <v>C3.6</v>
      </c>
      <c r="C27" s="105" t="str">
        <f>'Dev BioC_LCov'!C62</f>
        <v>Other vegetation removals (incl. non wood forest products, algae...)</v>
      </c>
      <c r="D27" s="131">
        <f>'Dev BioC_LCov'!D62</f>
        <v>0</v>
      </c>
      <c r="E27" s="131">
        <f>'Dev BioC_LCov'!E62</f>
        <v>0</v>
      </c>
      <c r="F27" s="131">
        <f>'Dev BioC_LCov'!F62</f>
        <v>0</v>
      </c>
      <c r="G27" s="131">
        <f>'Dev BioC_LCov'!G62</f>
        <v>0</v>
      </c>
      <c r="H27" s="131">
        <f>'Dev BioC_LCov'!H62</f>
        <v>0</v>
      </c>
      <c r="I27" s="131">
        <f>'Dev BioC_LCov'!I62</f>
        <v>0</v>
      </c>
      <c r="J27" s="132">
        <f>'Dev BioC_LCov'!J62</f>
        <v>0</v>
      </c>
      <c r="K27" s="133">
        <f>'Dev BioC_LCov'!K62</f>
        <v>0</v>
      </c>
      <c r="L27" s="133">
        <f>'Dev BioC_LCov'!L62</f>
        <v>0</v>
      </c>
      <c r="M27" s="133">
        <f>'Dev BioC_LCov'!M62</f>
        <v>0</v>
      </c>
      <c r="N27" s="133">
        <f>'Dev BioC_LCov'!N62</f>
        <v>0</v>
      </c>
      <c r="O27" s="119">
        <f>'Dev BioC_LCov'!O62</f>
        <v>0</v>
      </c>
      <c r="P27" s="133">
        <f>'Dev BioC_LCov'!P62</f>
        <v>0</v>
      </c>
    </row>
    <row r="28" spans="1:16" ht="15.5">
      <c r="A28" s="13">
        <f>'Dev BioC_LCov'!A63</f>
        <v>0</v>
      </c>
      <c r="B28" s="284" t="str">
        <f>'Dev BioC_LCov'!B63</f>
        <v>C3.a</v>
      </c>
      <c r="C28" s="285" t="str">
        <f>'Dev BioC_LCov'!C63</f>
        <v>Harvest of agriculture crops, wood &amp; other vegetation</v>
      </c>
      <c r="D28" s="286">
        <f>'Dev BioC_LCov'!D63</f>
        <v>0</v>
      </c>
      <c r="E28" s="286">
        <f>'Dev BioC_LCov'!E63</f>
        <v>0</v>
      </c>
      <c r="F28" s="286">
        <f>'Dev BioC_LCov'!F63</f>
        <v>0</v>
      </c>
      <c r="G28" s="286">
        <f>'Dev BioC_LCov'!G63</f>
        <v>0</v>
      </c>
      <c r="H28" s="286">
        <f>'Dev BioC_LCov'!H63</f>
        <v>0</v>
      </c>
      <c r="I28" s="286">
        <f>'Dev BioC_LCov'!I63</f>
        <v>0</v>
      </c>
      <c r="J28" s="287">
        <f>'Dev BioC_LCov'!J63</f>
        <v>0</v>
      </c>
      <c r="K28" s="288">
        <f>'Dev BioC_LCov'!K63</f>
        <v>0</v>
      </c>
      <c r="L28" s="288">
        <f>'Dev BioC_LCov'!L63</f>
        <v>0</v>
      </c>
      <c r="M28" s="288">
        <f>'Dev BioC_LCov'!M63</f>
        <v>0</v>
      </c>
      <c r="N28" s="288">
        <f>'Dev BioC_LCov'!N63</f>
        <v>0</v>
      </c>
      <c r="O28" s="119">
        <f>'Dev BioC_LCov'!O63</f>
        <v>0</v>
      </c>
      <c r="P28" s="288">
        <f>'Dev BioC_LCov'!P63</f>
        <v>0</v>
      </c>
    </row>
    <row r="29" spans="1:16" s="1" customFormat="1">
      <c r="A29" s="36">
        <f>'Dev BioC_LCov'!A68</f>
        <v>0</v>
      </c>
      <c r="B29" s="61" t="str">
        <f>'Dev BioC_LCov'!B68</f>
        <v>C3.7</v>
      </c>
      <c r="C29" s="62" t="str">
        <f>'Dev BioC_LCov'!C68</f>
        <v>Withdrawals of animal biocarbon</v>
      </c>
      <c r="D29" s="123">
        <f>'Dev BioC_LCov'!D68</f>
        <v>0</v>
      </c>
      <c r="E29" s="123">
        <f>'Dev BioC_LCov'!E68</f>
        <v>0</v>
      </c>
      <c r="F29" s="123">
        <f>'Dev BioC_LCov'!F68</f>
        <v>0</v>
      </c>
      <c r="G29" s="123">
        <f>'Dev BioC_LCov'!G68</f>
        <v>0</v>
      </c>
      <c r="H29" s="123">
        <f>'Dev BioC_LCov'!H68</f>
        <v>0</v>
      </c>
      <c r="I29" s="123">
        <f>'Dev BioC_LCov'!I68</f>
        <v>0</v>
      </c>
      <c r="J29" s="124">
        <f>'Dev BioC_LCov'!J68</f>
        <v>0</v>
      </c>
      <c r="K29" s="125">
        <f>'Dev BioC_LCov'!K68</f>
        <v>0</v>
      </c>
      <c r="L29" s="125">
        <f>'Dev BioC_LCov'!L68</f>
        <v>0</v>
      </c>
      <c r="M29" s="125">
        <f>'Dev BioC_LCov'!M68</f>
        <v>0</v>
      </c>
      <c r="N29" s="125">
        <f>'Dev BioC_LCov'!N68</f>
        <v>0</v>
      </c>
      <c r="O29" s="143">
        <f>'Dev BioC_LCov'!O68</f>
        <v>0</v>
      </c>
      <c r="P29" s="125">
        <f>'Dev BioC_LCov'!P68</f>
        <v>0</v>
      </c>
    </row>
    <row r="30" spans="1:16" s="1" customFormat="1">
      <c r="A30" s="36">
        <f>'Dev BioC_LCov'!A71</f>
        <v>0</v>
      </c>
      <c r="B30" s="61" t="str">
        <f>'Dev BioC_LCov'!B71</f>
        <v>C3.8</v>
      </c>
      <c r="C30" s="62" t="str">
        <f>'Dev BioC_LCov'!C71</f>
        <v>Other removals of biocarbon (incl. peat)</v>
      </c>
      <c r="D30" s="123">
        <f>'Dev BioC_LCov'!D71</f>
        <v>0</v>
      </c>
      <c r="E30" s="123">
        <f>'Dev BioC_LCov'!E71</f>
        <v>0</v>
      </c>
      <c r="F30" s="123">
        <f>'Dev BioC_LCov'!F71</f>
        <v>0</v>
      </c>
      <c r="G30" s="123">
        <f>'Dev BioC_LCov'!G71</f>
        <v>0</v>
      </c>
      <c r="H30" s="123">
        <f>'Dev BioC_LCov'!H71</f>
        <v>0</v>
      </c>
      <c r="I30" s="123">
        <f>'Dev BioC_LCov'!I71</f>
        <v>0</v>
      </c>
      <c r="J30" s="124">
        <f>'Dev BioC_LCov'!J71</f>
        <v>0</v>
      </c>
      <c r="K30" s="125">
        <f>'Dev BioC_LCov'!K71</f>
        <v>0</v>
      </c>
      <c r="L30" s="125">
        <f>'Dev BioC_LCov'!L71</f>
        <v>0</v>
      </c>
      <c r="M30" s="125">
        <f>'Dev BioC_LCov'!M71</f>
        <v>0</v>
      </c>
      <c r="N30" s="125">
        <f>'Dev BioC_LCov'!N71</f>
        <v>0</v>
      </c>
      <c r="O30" s="143">
        <f>'Dev BioC_LCov'!O71</f>
        <v>0</v>
      </c>
      <c r="P30" s="125">
        <f>'Dev BioC_LCov'!P71</f>
        <v>0</v>
      </c>
    </row>
    <row r="31" spans="1:16" ht="15.5">
      <c r="A31" s="13">
        <f>'Dev BioC_LCov'!A72</f>
        <v>0</v>
      </c>
      <c r="B31" s="284" t="str">
        <f>'Dev BioC_LCov'!B72</f>
        <v>C3.b</v>
      </c>
      <c r="C31" s="285" t="str">
        <f>'Dev BioC_LCov'!C72</f>
        <v>Withdrawals of secondary biocarbon</v>
      </c>
      <c r="D31" s="286">
        <f>'Dev BioC_LCov'!D72</f>
        <v>0</v>
      </c>
      <c r="E31" s="286">
        <f>'Dev BioC_LCov'!E72</f>
        <v>0</v>
      </c>
      <c r="F31" s="286">
        <f>'Dev BioC_LCov'!F72</f>
        <v>0</v>
      </c>
      <c r="G31" s="286">
        <f>'Dev BioC_LCov'!G72</f>
        <v>0</v>
      </c>
      <c r="H31" s="286">
        <f>'Dev BioC_LCov'!H72</f>
        <v>0</v>
      </c>
      <c r="I31" s="286">
        <f>'Dev BioC_LCov'!I72</f>
        <v>0</v>
      </c>
      <c r="J31" s="287">
        <f>'Dev BioC_LCov'!J72</f>
        <v>0</v>
      </c>
      <c r="K31" s="288">
        <f>'Dev BioC_LCov'!K72</f>
        <v>0</v>
      </c>
      <c r="L31" s="288">
        <f>'Dev BioC_LCov'!L72</f>
        <v>0</v>
      </c>
      <c r="M31" s="288">
        <f>'Dev BioC_LCov'!M72</f>
        <v>0</v>
      </c>
      <c r="N31" s="288">
        <f>'Dev BioC_LCov'!N72</f>
        <v>0</v>
      </c>
      <c r="O31" s="119">
        <f>'Dev BioC_LCov'!O72</f>
        <v>0</v>
      </c>
      <c r="P31" s="288">
        <f>'Dev BioC_LCov'!P72</f>
        <v>0</v>
      </c>
    </row>
    <row r="32" spans="1:16" ht="18.5">
      <c r="A32" s="53">
        <f>'Dev BioC_LCov'!A73</f>
        <v>0</v>
      </c>
      <c r="B32" s="25" t="str">
        <f>'Dev BioC_LCov'!B73</f>
        <v>C3</v>
      </c>
      <c r="C32" s="26" t="str">
        <f>'Dev BioC_LCov'!C73</f>
        <v>Total withdrawals of biocarbon = C3.a+C3.b</v>
      </c>
      <c r="D32" s="173">
        <f>'Dev BioC_LCov'!D73</f>
        <v>0</v>
      </c>
      <c r="E32" s="173">
        <f>'Dev BioC_LCov'!E73</f>
        <v>0</v>
      </c>
      <c r="F32" s="173">
        <f>'Dev BioC_LCov'!F73</f>
        <v>0</v>
      </c>
      <c r="G32" s="173">
        <f>'Dev BioC_LCov'!G73</f>
        <v>0</v>
      </c>
      <c r="H32" s="173">
        <f>'Dev BioC_LCov'!H73</f>
        <v>0</v>
      </c>
      <c r="I32" s="173">
        <f>'Dev BioC_LCov'!I73</f>
        <v>0</v>
      </c>
      <c r="J32" s="174">
        <f>'Dev BioC_LCov'!J73</f>
        <v>0</v>
      </c>
      <c r="K32" s="175">
        <f>'Dev BioC_LCov'!K73</f>
        <v>0</v>
      </c>
      <c r="L32" s="175">
        <f>'Dev BioC_LCov'!L73</f>
        <v>0</v>
      </c>
      <c r="M32" s="175">
        <f>'Dev BioC_LCov'!M73</f>
        <v>0</v>
      </c>
      <c r="N32" s="175">
        <f>'Dev BioC_LCov'!N73</f>
        <v>0</v>
      </c>
      <c r="O32" s="119">
        <f>'Dev BioC_LCov'!O73</f>
        <v>0</v>
      </c>
      <c r="P32" s="175">
        <f>'Dev BioC_LCov'!P73</f>
        <v>0</v>
      </c>
    </row>
    <row r="33" spans="1:16" s="1" customFormat="1">
      <c r="A33" s="36">
        <f>'Dev BioC_LCov'!A81</f>
        <v>0</v>
      </c>
      <c r="B33" s="61" t="str">
        <f>'Dev BioC_LCov'!B81</f>
        <v>C4.1</v>
      </c>
      <c r="C33" s="62" t="str">
        <f>'Dev BioC_LCov'!C81</f>
        <v>Net indirect loss of biocarbon due to land use change</v>
      </c>
      <c r="D33" s="123">
        <f>'Dev BioC_LCov'!D81</f>
        <v>0</v>
      </c>
      <c r="E33" s="123">
        <f>'Dev BioC_LCov'!E81</f>
        <v>0</v>
      </c>
      <c r="F33" s="123">
        <f>'Dev BioC_LCov'!F81</f>
        <v>0</v>
      </c>
      <c r="G33" s="123">
        <f>'Dev BioC_LCov'!G81</f>
        <v>0</v>
      </c>
      <c r="H33" s="123">
        <f>'Dev BioC_LCov'!H81</f>
        <v>0</v>
      </c>
      <c r="I33" s="123">
        <f>'Dev BioC_LCov'!I81</f>
        <v>0</v>
      </c>
      <c r="J33" s="124">
        <f>'Dev BioC_LCov'!J81</f>
        <v>0</v>
      </c>
      <c r="K33" s="125">
        <f>'Dev BioC_LCov'!K81</f>
        <v>0</v>
      </c>
      <c r="L33" s="125">
        <f>'Dev BioC_LCov'!L81</f>
        <v>0</v>
      </c>
      <c r="M33" s="125">
        <f>'Dev BioC_LCov'!M81</f>
        <v>0</v>
      </c>
      <c r="N33" s="125">
        <f>'Dev BioC_LCov'!N81</f>
        <v>0</v>
      </c>
      <c r="O33" s="143">
        <f>'Dev BioC_LCov'!O81</f>
        <v>0</v>
      </c>
      <c r="P33" s="125">
        <f>'Dev BioC_LCov'!P81</f>
        <v>0</v>
      </c>
    </row>
    <row r="34" spans="1:16">
      <c r="A34" s="5">
        <f>'Dev BioC_LCov'!A84</f>
        <v>0</v>
      </c>
      <c r="B34" s="106" t="str">
        <f>'Dev BioC_LCov'!B84</f>
        <v>C4.2</v>
      </c>
      <c r="C34" s="105" t="str">
        <f>'Dev BioC_LCov'!C84</f>
        <v>Dumping and leakage of biocarbon to water bodies</v>
      </c>
      <c r="D34" s="131">
        <f>'Dev BioC_LCov'!D84</f>
        <v>0</v>
      </c>
      <c r="E34" s="131">
        <f>'Dev BioC_LCov'!E84</f>
        <v>0</v>
      </c>
      <c r="F34" s="131">
        <f>'Dev BioC_LCov'!F84</f>
        <v>0</v>
      </c>
      <c r="G34" s="131">
        <f>'Dev BioC_LCov'!G84</f>
        <v>0</v>
      </c>
      <c r="H34" s="131">
        <f>'Dev BioC_LCov'!H84</f>
        <v>0</v>
      </c>
      <c r="I34" s="131">
        <f>'Dev BioC_LCov'!I84</f>
        <v>0</v>
      </c>
      <c r="J34" s="132">
        <f>'Dev BioC_LCov'!J84</f>
        <v>0</v>
      </c>
      <c r="K34" s="133">
        <f>'Dev BioC_LCov'!K84</f>
        <v>0</v>
      </c>
      <c r="L34" s="133">
        <f>'Dev BioC_LCov'!L84</f>
        <v>0</v>
      </c>
      <c r="M34" s="133">
        <f>'Dev BioC_LCov'!M84</f>
        <v>0</v>
      </c>
      <c r="N34" s="133">
        <f>'Dev BioC_LCov'!N84</f>
        <v>0</v>
      </c>
      <c r="O34" s="119">
        <f>'Dev BioC_LCov'!O84</f>
        <v>0</v>
      </c>
      <c r="P34" s="133">
        <f>'Dev BioC_LCov'!P84</f>
        <v>0</v>
      </c>
    </row>
    <row r="35" spans="1:16" s="1" customFormat="1">
      <c r="A35" s="36">
        <f>'Dev BioC_LCov'!A88</f>
        <v>0</v>
      </c>
      <c r="B35" s="61" t="str">
        <f>'Dev BioC_LCov'!B88</f>
        <v>C4.3</v>
      </c>
      <c r="C35" s="62" t="str">
        <f>'Dev BioC_LCov'!C88</f>
        <v>Emissions of ecosystem biocarbon to the atmosphere</v>
      </c>
      <c r="D35" s="123">
        <f>'Dev BioC_LCov'!D88</f>
        <v>0</v>
      </c>
      <c r="E35" s="123">
        <f>'Dev BioC_LCov'!E88</f>
        <v>0</v>
      </c>
      <c r="F35" s="123">
        <f>'Dev BioC_LCov'!F88</f>
        <v>0</v>
      </c>
      <c r="G35" s="123">
        <f>'Dev BioC_LCov'!G88</f>
        <v>0</v>
      </c>
      <c r="H35" s="123">
        <f>'Dev BioC_LCov'!H88</f>
        <v>0</v>
      </c>
      <c r="I35" s="123">
        <f>'Dev BioC_LCov'!I88</f>
        <v>0</v>
      </c>
      <c r="J35" s="124">
        <f>'Dev BioC_LCov'!J88</f>
        <v>0</v>
      </c>
      <c r="K35" s="125">
        <f>'Dev BioC_LCov'!K88</f>
        <v>0</v>
      </c>
      <c r="L35" s="125">
        <f>'Dev BioC_LCov'!L88</f>
        <v>0</v>
      </c>
      <c r="M35" s="125">
        <f>'Dev BioC_LCov'!M88</f>
        <v>0</v>
      </c>
      <c r="N35" s="125">
        <f>'Dev BioC_LCov'!N88</f>
        <v>0</v>
      </c>
      <c r="O35" s="143">
        <f>'Dev BioC_LCov'!O88</f>
        <v>0</v>
      </c>
      <c r="P35" s="125">
        <f>'Dev BioC_LCov'!P88</f>
        <v>0</v>
      </c>
    </row>
    <row r="36" spans="1:16" ht="18.5">
      <c r="A36" s="53">
        <f>'Dev BioC_LCov'!A89</f>
        <v>0</v>
      </c>
      <c r="B36" s="25" t="str">
        <f>'Dev BioC_LCov'!B89</f>
        <v>C4</v>
      </c>
      <c r="C36" s="26" t="str">
        <f>'Dev BioC_LCov'!C89</f>
        <v xml:space="preserve">Net indirect anthropogenic losses of biocarbon &amp; biofuel combustion </v>
      </c>
      <c r="D36" s="173">
        <f>'Dev BioC_LCov'!D89</f>
        <v>0</v>
      </c>
      <c r="E36" s="173">
        <f>'Dev BioC_LCov'!E89</f>
        <v>0</v>
      </c>
      <c r="F36" s="173">
        <f>'Dev BioC_LCov'!F89</f>
        <v>0</v>
      </c>
      <c r="G36" s="173">
        <f>'Dev BioC_LCov'!G89</f>
        <v>0</v>
      </c>
      <c r="H36" s="173">
        <f>'Dev BioC_LCov'!H89</f>
        <v>0</v>
      </c>
      <c r="I36" s="173">
        <f>'Dev BioC_LCov'!I89</f>
        <v>0</v>
      </c>
      <c r="J36" s="174">
        <f>'Dev BioC_LCov'!J89</f>
        <v>0</v>
      </c>
      <c r="K36" s="175">
        <f>'Dev BioC_LCov'!K89</f>
        <v>0</v>
      </c>
      <c r="L36" s="175">
        <f>'Dev BioC_LCov'!L89</f>
        <v>0</v>
      </c>
      <c r="M36" s="175">
        <f>'Dev BioC_LCov'!M89</f>
        <v>0</v>
      </c>
      <c r="N36" s="175">
        <f>'Dev BioC_LCov'!N89</f>
        <v>0</v>
      </c>
      <c r="O36" s="119">
        <f>'Dev BioC_LCov'!O89</f>
        <v>0</v>
      </c>
      <c r="P36" s="175">
        <f>'Dev BioC_LCov'!P89</f>
        <v>0</v>
      </c>
    </row>
    <row r="37" spans="1:16" s="314" customFormat="1" ht="18.5">
      <c r="A37" s="252">
        <f>'Dev BioC_LCov'!A90</f>
        <v>0</v>
      </c>
      <c r="B37" s="308" t="str">
        <f>'Dev BioC_LCov'!B90</f>
        <v>C5</v>
      </c>
      <c r="C37" s="309" t="str">
        <f>'Dev BioC_LCov'!C90</f>
        <v>Total use of ecosystem biocarbon = C3+C4</v>
      </c>
      <c r="D37" s="310">
        <f>'Dev BioC_LCov'!D90</f>
        <v>0</v>
      </c>
      <c r="E37" s="310">
        <f>'Dev BioC_LCov'!E90</f>
        <v>0</v>
      </c>
      <c r="F37" s="310">
        <f>'Dev BioC_LCov'!F90</f>
        <v>0</v>
      </c>
      <c r="G37" s="310">
        <f>'Dev BioC_LCov'!G90</f>
        <v>0</v>
      </c>
      <c r="H37" s="310">
        <f>'Dev BioC_LCov'!H90</f>
        <v>0</v>
      </c>
      <c r="I37" s="310">
        <f>'Dev BioC_LCov'!I90</f>
        <v>0</v>
      </c>
      <c r="J37" s="311">
        <f>'Dev BioC_LCov'!J90</f>
        <v>0</v>
      </c>
      <c r="K37" s="312">
        <f>'Dev BioC_LCov'!K90</f>
        <v>0</v>
      </c>
      <c r="L37" s="312">
        <f>'Dev BioC_LCov'!L90</f>
        <v>0</v>
      </c>
      <c r="M37" s="312">
        <f>'Dev BioC_LCov'!M90</f>
        <v>0</v>
      </c>
      <c r="N37" s="312">
        <f>'Dev BioC_LCov'!N90</f>
        <v>0</v>
      </c>
      <c r="O37" s="313">
        <f>'Dev BioC_LCov'!O90</f>
        <v>0</v>
      </c>
      <c r="P37" s="312">
        <f>'Dev BioC_LCov'!P90</f>
        <v>0</v>
      </c>
    </row>
    <row r="38" spans="1:16" s="1" customFormat="1">
      <c r="A38" s="36">
        <f>'Dev BioC_LCov'!A91</f>
        <v>0</v>
      </c>
      <c r="B38" s="61" t="str">
        <f>'Dev BioC_LCov'!B92</f>
        <v>C6.2</v>
      </c>
      <c r="C38" s="62" t="str">
        <f>'Dev BioC_LCov'!C92</f>
        <v>Net internal transfers between biocarbon pools n.e.c.</v>
      </c>
      <c r="D38" s="123">
        <f>'Dev BioC_LCov'!D91</f>
        <v>0</v>
      </c>
      <c r="E38" s="123">
        <f>'Dev BioC_LCov'!E91</f>
        <v>0</v>
      </c>
      <c r="F38" s="123">
        <f>'Dev BioC_LCov'!F91</f>
        <v>0</v>
      </c>
      <c r="G38" s="123">
        <f>'Dev BioC_LCov'!G91</f>
        <v>0</v>
      </c>
      <c r="H38" s="123">
        <f>'Dev BioC_LCov'!H91</f>
        <v>0</v>
      </c>
      <c r="I38" s="123">
        <f>'Dev BioC_LCov'!I91</f>
        <v>0</v>
      </c>
      <c r="J38" s="124">
        <f>'Dev BioC_LCov'!J91</f>
        <v>0</v>
      </c>
      <c r="K38" s="125">
        <f>'Dev BioC_LCov'!K91</f>
        <v>0</v>
      </c>
      <c r="L38" s="125">
        <f>'Dev BioC_LCov'!L91</f>
        <v>0</v>
      </c>
      <c r="M38" s="125">
        <f>'Dev BioC_LCov'!M91</f>
        <v>0</v>
      </c>
      <c r="N38" s="125">
        <f>'Dev BioC_LCov'!N91</f>
        <v>0</v>
      </c>
      <c r="O38" s="143">
        <f>'Dev BioC_LCov'!O91</f>
        <v>0</v>
      </c>
      <c r="P38" s="169">
        <f>'Dev BioC_LCov'!P91</f>
        <v>0</v>
      </c>
    </row>
    <row r="39" spans="1:16" s="1" customFormat="1">
      <c r="A39" s="36">
        <f>'Dev BioC_LCov'!A92</f>
        <v>0</v>
      </c>
      <c r="B39" s="61" t="str">
        <f>'Dev BioC_LCov'!B91</f>
        <v>C6.1</v>
      </c>
      <c r="C39" s="62" t="str">
        <f>'Dev BioC_LCov'!C91</f>
        <v xml:space="preserve">Natural outflows to other territories and the sea </v>
      </c>
      <c r="D39" s="123">
        <f>'Dev BioC_LCov'!D92</f>
        <v>0</v>
      </c>
      <c r="E39" s="123">
        <f>'Dev BioC_LCov'!E92</f>
        <v>0</v>
      </c>
      <c r="F39" s="123">
        <f>'Dev BioC_LCov'!F92</f>
        <v>0</v>
      </c>
      <c r="G39" s="123">
        <f>'Dev BioC_LCov'!G92</f>
        <v>0</v>
      </c>
      <c r="H39" s="123">
        <f>'Dev BioC_LCov'!H92</f>
        <v>0</v>
      </c>
      <c r="I39" s="123">
        <f>'Dev BioC_LCov'!I92</f>
        <v>0</v>
      </c>
      <c r="J39" s="124">
        <f>'Dev BioC_LCov'!J92</f>
        <v>0</v>
      </c>
      <c r="K39" s="125">
        <f>'Dev BioC_LCov'!K92</f>
        <v>0</v>
      </c>
      <c r="L39" s="125">
        <f>'Dev BioC_LCov'!L92</f>
        <v>0</v>
      </c>
      <c r="M39" s="125">
        <f>'Dev BioC_LCov'!M92</f>
        <v>0</v>
      </c>
      <c r="N39" s="125">
        <f>'Dev BioC_LCov'!N92</f>
        <v>0</v>
      </c>
      <c r="O39" s="143">
        <f>'Dev BioC_LCov'!O92</f>
        <v>0</v>
      </c>
      <c r="P39" s="169">
        <f>'Dev BioC_LCov'!P92</f>
        <v>0</v>
      </c>
    </row>
    <row r="40" spans="1:16" s="1" customFormat="1">
      <c r="A40" s="36">
        <f>'Dev BioC_LCov'!A93</f>
        <v>0</v>
      </c>
      <c r="B40" s="61" t="str">
        <f>'Dev BioC_LCov'!B93</f>
        <v>C6.3</v>
      </c>
      <c r="C40" s="62" t="str">
        <f>'Dev BioC_LCov'!C93</f>
        <v>Other natural disturbances</v>
      </c>
      <c r="D40" s="123">
        <f>'Dev BioC_LCov'!D93</f>
        <v>0</v>
      </c>
      <c r="E40" s="123">
        <f>'Dev BioC_LCov'!E93</f>
        <v>0</v>
      </c>
      <c r="F40" s="123">
        <f>'Dev BioC_LCov'!F93</f>
        <v>0</v>
      </c>
      <c r="G40" s="123">
        <f>'Dev BioC_LCov'!G93</f>
        <v>0</v>
      </c>
      <c r="H40" s="123">
        <f>'Dev BioC_LCov'!H93</f>
        <v>0</v>
      </c>
      <c r="I40" s="123">
        <f>'Dev BioC_LCov'!I93</f>
        <v>0</v>
      </c>
      <c r="J40" s="124">
        <f>'Dev BioC_LCov'!J93</f>
        <v>0</v>
      </c>
      <c r="K40" s="125">
        <f>'Dev BioC_LCov'!K93</f>
        <v>0</v>
      </c>
      <c r="L40" s="125">
        <f>'Dev BioC_LCov'!L93</f>
        <v>0</v>
      </c>
      <c r="M40" s="125">
        <f>'Dev BioC_LCov'!M93</f>
        <v>0</v>
      </c>
      <c r="N40" s="125">
        <f>'Dev BioC_LCov'!N93</f>
        <v>0</v>
      </c>
      <c r="O40" s="143">
        <f>'Dev BioC_LCov'!O93</f>
        <v>0</v>
      </c>
      <c r="P40" s="169">
        <f>'Dev BioC_LCov'!P93</f>
        <v>0</v>
      </c>
    </row>
    <row r="41" spans="1:16" s="314" customFormat="1" ht="18.5">
      <c r="A41" s="252">
        <f>'Dev BioC_LCov'!A94</f>
        <v>0</v>
      </c>
      <c r="B41" s="308" t="str">
        <f>'Dev BioC_LCov'!B94</f>
        <v>C6</v>
      </c>
      <c r="C41" s="309" t="str">
        <f>'Dev BioC_LCov'!C94</f>
        <v>Natural processes and disturbances</v>
      </c>
      <c r="D41" s="310">
        <f>'Dev BioC_LCov'!D94</f>
        <v>0</v>
      </c>
      <c r="E41" s="310">
        <f>'Dev BioC_LCov'!E94</f>
        <v>0</v>
      </c>
      <c r="F41" s="310">
        <f>'Dev BioC_LCov'!F94</f>
        <v>0</v>
      </c>
      <c r="G41" s="310">
        <f>'Dev BioC_LCov'!G94</f>
        <v>0</v>
      </c>
      <c r="H41" s="310">
        <f>'Dev BioC_LCov'!H94</f>
        <v>0</v>
      </c>
      <c r="I41" s="310">
        <f>'Dev BioC_LCov'!I94</f>
        <v>0</v>
      </c>
      <c r="J41" s="311">
        <f>'Dev BioC_LCov'!J94</f>
        <v>0</v>
      </c>
      <c r="K41" s="312">
        <f>'Dev BioC_LCov'!K94</f>
        <v>0</v>
      </c>
      <c r="L41" s="312">
        <f>'Dev BioC_LCov'!L94</f>
        <v>0</v>
      </c>
      <c r="M41" s="312">
        <f>'Dev BioC_LCov'!M94</f>
        <v>0</v>
      </c>
      <c r="N41" s="312">
        <f>'Dev BioC_LCov'!N94</f>
        <v>0</v>
      </c>
      <c r="O41" s="313">
        <f>'Dev BioC_LCov'!O94</f>
        <v>0</v>
      </c>
      <c r="P41" s="312">
        <f>'Dev BioC_LCov'!P94</f>
        <v>0</v>
      </c>
    </row>
    <row r="42" spans="1:16" ht="19" thickBot="1">
      <c r="A42" s="53">
        <f>'Dev BioC_LCov'!A95</f>
        <v>0</v>
      </c>
      <c r="B42" s="45" t="str">
        <f>'Dev BioC_LCov'!B95</f>
        <v>C7</v>
      </c>
      <c r="C42" s="41" t="str">
        <f>'Dev BioC_LCov'!C95</f>
        <v>Total outflow of biocarbon (losses)</v>
      </c>
      <c r="D42" s="144">
        <f>'Dev BioC_LCov'!D95</f>
        <v>0</v>
      </c>
      <c r="E42" s="144">
        <f>'Dev BioC_LCov'!E95</f>
        <v>0</v>
      </c>
      <c r="F42" s="144">
        <f>'Dev BioC_LCov'!F95</f>
        <v>0</v>
      </c>
      <c r="G42" s="144">
        <f>'Dev BioC_LCov'!G95</f>
        <v>0</v>
      </c>
      <c r="H42" s="144">
        <f>'Dev BioC_LCov'!H95</f>
        <v>0</v>
      </c>
      <c r="I42" s="144">
        <f>'Dev BioC_LCov'!I95</f>
        <v>0</v>
      </c>
      <c r="J42" s="145">
        <f>'Dev BioC_LCov'!J95</f>
        <v>0</v>
      </c>
      <c r="K42" s="146">
        <f>'Dev BioC_LCov'!K95</f>
        <v>0</v>
      </c>
      <c r="L42" s="146">
        <f>'Dev BioC_LCov'!L95</f>
        <v>0</v>
      </c>
      <c r="M42" s="146">
        <f>'Dev BioC_LCov'!M95</f>
        <v>0</v>
      </c>
      <c r="N42" s="146">
        <f>'Dev BioC_LCov'!N95</f>
        <v>0</v>
      </c>
      <c r="O42" s="119">
        <f>'Dev BioC_LCov'!O95</f>
        <v>0</v>
      </c>
      <c r="P42" s="146">
        <f>'Dev BioC_LCov'!P95</f>
        <v>0</v>
      </c>
    </row>
    <row r="43" spans="1:16" s="12" customFormat="1" ht="19.5" thickTop="1" thickBot="1">
      <c r="A43" s="53">
        <f>'Dev BioC_LCov'!A96</f>
        <v>0</v>
      </c>
      <c r="B43" s="86" t="str">
        <f>'Dev BioC_LCov'!B96</f>
        <v>C8.1</v>
      </c>
      <c r="C43" s="87" t="str">
        <f>'Dev BioC_LCov'!C96</f>
        <v>NECB 1 [Flows] = Inflows - Outflows = C2-C7</v>
      </c>
      <c r="D43" s="163">
        <f>'Dev BioC_LCov'!D96</f>
        <v>0</v>
      </c>
      <c r="E43" s="163">
        <f>'Dev BioC_LCov'!E96</f>
        <v>0</v>
      </c>
      <c r="F43" s="163">
        <f>'Dev BioC_LCov'!F96</f>
        <v>0</v>
      </c>
      <c r="G43" s="163">
        <f>'Dev BioC_LCov'!G96</f>
        <v>0</v>
      </c>
      <c r="H43" s="163">
        <f>'Dev BioC_LCov'!H96</f>
        <v>0</v>
      </c>
      <c r="I43" s="163">
        <f>'Dev BioC_LCov'!I96</f>
        <v>0</v>
      </c>
      <c r="J43" s="164">
        <f>'Dev BioC_LCov'!J96</f>
        <v>0</v>
      </c>
      <c r="K43" s="165">
        <f>'Dev BioC_LCov'!K96</f>
        <v>0</v>
      </c>
      <c r="L43" s="165">
        <f>'Dev BioC_LCov'!L96</f>
        <v>0</v>
      </c>
      <c r="M43" s="165">
        <f>'Dev BioC_LCov'!M96</f>
        <v>0</v>
      </c>
      <c r="N43" s="165">
        <f>'Dev BioC_LCov'!N96</f>
        <v>0</v>
      </c>
      <c r="O43" s="166">
        <f>'Dev BioC_LCov'!O96</f>
        <v>0</v>
      </c>
      <c r="P43" s="165">
        <f>'Dev BioC_LCov'!P96</f>
        <v>0</v>
      </c>
    </row>
    <row r="44" spans="1:16" s="1" customFormat="1" ht="15" thickTop="1">
      <c r="A44" s="36">
        <f>'Dev BioC_LCov'!A97</f>
        <v>0</v>
      </c>
      <c r="B44" s="61" t="str">
        <f>'Dev BioC_LCov'!B97</f>
        <v>C8.21</v>
      </c>
      <c r="C44" s="62" t="str">
        <f>'Dev BioC_LCov'!C97</f>
        <v>Adjustment of NECB = NECB 2 - NECB 1</v>
      </c>
      <c r="D44" s="123">
        <f>'Dev BioC_LCov'!D97</f>
        <v>0</v>
      </c>
      <c r="E44" s="123">
        <f>'Dev BioC_LCov'!E97</f>
        <v>0</v>
      </c>
      <c r="F44" s="123">
        <f>'Dev BioC_LCov'!F97</f>
        <v>0</v>
      </c>
      <c r="G44" s="123">
        <f>'Dev BioC_LCov'!G97</f>
        <v>0</v>
      </c>
      <c r="H44" s="123">
        <f>'Dev BioC_LCov'!H97</f>
        <v>0</v>
      </c>
      <c r="I44" s="123">
        <f>'Dev BioC_LCov'!I97</f>
        <v>0</v>
      </c>
      <c r="J44" s="124">
        <f>'Dev BioC_LCov'!J97</f>
        <v>0</v>
      </c>
      <c r="K44" s="125">
        <f>'Dev BioC_LCov'!K97</f>
        <v>0</v>
      </c>
      <c r="L44" s="125">
        <f>'Dev BioC_LCov'!L97</f>
        <v>0</v>
      </c>
      <c r="M44" s="125">
        <f>'Dev BioC_LCov'!M97</f>
        <v>0</v>
      </c>
      <c r="N44" s="125">
        <f>'Dev BioC_LCov'!N97</f>
        <v>0</v>
      </c>
      <c r="O44" s="143">
        <f>'Dev BioC_LCov'!O97</f>
        <v>0</v>
      </c>
      <c r="P44" s="211">
        <f>'Dev BioC_LCov'!P97</f>
        <v>0</v>
      </c>
    </row>
    <row r="45" spans="1:16" s="1" customFormat="1">
      <c r="A45" s="36">
        <f>'Dev BioC_LCov'!A98</f>
        <v>0</v>
      </c>
      <c r="B45" s="61" t="str">
        <f>'Dev BioC_LCov'!B98</f>
        <v>C8.21</v>
      </c>
      <c r="C45" s="62" t="str">
        <f>'Dev BioC_LCov'!C98</f>
        <v>Reappraisals, reclassifications</v>
      </c>
      <c r="D45" s="123">
        <f>'Dev BioC_LCov'!D98</f>
        <v>0</v>
      </c>
      <c r="E45" s="123">
        <f>'Dev BioC_LCov'!E98</f>
        <v>0</v>
      </c>
      <c r="F45" s="123">
        <f>'Dev BioC_LCov'!F98</f>
        <v>0</v>
      </c>
      <c r="G45" s="123">
        <f>'Dev BioC_LCov'!G98</f>
        <v>0</v>
      </c>
      <c r="H45" s="123">
        <f>'Dev BioC_LCov'!H98</f>
        <v>0</v>
      </c>
      <c r="I45" s="123">
        <f>'Dev BioC_LCov'!I98</f>
        <v>0</v>
      </c>
      <c r="J45" s="124">
        <f>'Dev BioC_LCov'!J98</f>
        <v>0</v>
      </c>
      <c r="K45" s="125">
        <f>'Dev BioC_LCov'!K98</f>
        <v>0</v>
      </c>
      <c r="L45" s="125">
        <f>'Dev BioC_LCov'!L98</f>
        <v>0</v>
      </c>
      <c r="M45" s="125">
        <f>'Dev BioC_LCov'!M98</f>
        <v>0</v>
      </c>
      <c r="N45" s="125">
        <f>'Dev BioC_LCov'!N98</f>
        <v>0</v>
      </c>
      <c r="O45" s="143">
        <f>'Dev BioC_LCov'!O98</f>
        <v>0</v>
      </c>
      <c r="P45" s="125">
        <f>'Dev BioC_LCov'!P98</f>
        <v>0</v>
      </c>
    </row>
    <row r="46" spans="1:16" s="254" customFormat="1" ht="18.5">
      <c r="A46" s="11"/>
      <c r="B46" s="68" t="str">
        <f>'Dev BioC_LCov'!B99</f>
        <v>C8.2</v>
      </c>
      <c r="C46" s="69" t="str">
        <f>'Dev BioC_LCov'!C99</f>
        <v>Adjustment and reappraisals</v>
      </c>
      <c r="D46" s="154"/>
      <c r="E46" s="154"/>
      <c r="F46" s="154"/>
      <c r="G46" s="154"/>
      <c r="H46" s="154"/>
      <c r="I46" s="154"/>
      <c r="J46" s="155"/>
      <c r="K46" s="156"/>
      <c r="L46" s="156"/>
      <c r="M46" s="156"/>
      <c r="N46" s="156"/>
      <c r="O46" s="189"/>
      <c r="P46" s="156"/>
    </row>
    <row r="47" spans="1:16" s="1" customFormat="1">
      <c r="A47" s="36">
        <f>'Dev BioC_LCov'!A100</f>
        <v>0</v>
      </c>
      <c r="B47" s="61" t="str">
        <f>'Dev BioC_LCov'!B100</f>
        <v>C8.31</v>
      </c>
      <c r="C47" s="62" t="str">
        <f>'Dev BioC_LCov'!C100</f>
        <v>Net gains of biocarbon in aboveground biomass</v>
      </c>
      <c r="D47" s="123">
        <f>'Dev BioC_LCov'!D100</f>
        <v>0</v>
      </c>
      <c r="E47" s="123">
        <f>'Dev BioC_LCov'!E100</f>
        <v>0</v>
      </c>
      <c r="F47" s="123">
        <f>'Dev BioC_LCov'!F100</f>
        <v>0</v>
      </c>
      <c r="G47" s="123">
        <f>'Dev BioC_LCov'!G100</f>
        <v>0</v>
      </c>
      <c r="H47" s="123">
        <f>'Dev BioC_LCov'!H100</f>
        <v>0</v>
      </c>
      <c r="I47" s="123">
        <f>'Dev BioC_LCov'!I100</f>
        <v>0</v>
      </c>
      <c r="J47" s="124">
        <f>'Dev BioC_LCov'!J100</f>
        <v>0</v>
      </c>
      <c r="K47" s="125">
        <f>'Dev BioC_LCov'!K100</f>
        <v>0</v>
      </c>
      <c r="L47" s="125">
        <f>'Dev BioC_LCov'!L100</f>
        <v>0</v>
      </c>
      <c r="M47" s="125">
        <f>'Dev BioC_LCov'!M100</f>
        <v>0</v>
      </c>
      <c r="N47" s="125">
        <f>'Dev BioC_LCov'!N100</f>
        <v>0</v>
      </c>
      <c r="O47" s="143">
        <f>'Dev BioC_LCov'!O100</f>
        <v>0</v>
      </c>
      <c r="P47" s="125">
        <f>'Dev BioC_LCov'!P100</f>
        <v>0</v>
      </c>
    </row>
    <row r="48" spans="1:16" s="1" customFormat="1">
      <c r="A48" s="36">
        <f>'Dev BioC_LCov'!A101</f>
        <v>0</v>
      </c>
      <c r="B48" s="61" t="str">
        <f>'Dev BioC_LCov'!B101</f>
        <v>C8.32</v>
      </c>
      <c r="C48" s="62" t="str">
        <f>'Dev BioC_LCov'!C101</f>
        <v>Net gains of biocarbon in litter and deadwood</v>
      </c>
      <c r="D48" s="123">
        <f>'Dev BioC_LCov'!D101</f>
        <v>0</v>
      </c>
      <c r="E48" s="123">
        <f>'Dev BioC_LCov'!E101</f>
        <v>0</v>
      </c>
      <c r="F48" s="123">
        <f>'Dev BioC_LCov'!F101</f>
        <v>0</v>
      </c>
      <c r="G48" s="123">
        <f>'Dev BioC_LCov'!G101</f>
        <v>0</v>
      </c>
      <c r="H48" s="123">
        <f>'Dev BioC_LCov'!H101</f>
        <v>0</v>
      </c>
      <c r="I48" s="123">
        <f>'Dev BioC_LCov'!I101</f>
        <v>0</v>
      </c>
      <c r="J48" s="124">
        <f>'Dev BioC_LCov'!J101</f>
        <v>0</v>
      </c>
      <c r="K48" s="125">
        <f>'Dev BioC_LCov'!K101</f>
        <v>0</v>
      </c>
      <c r="L48" s="125">
        <f>'Dev BioC_LCov'!L101</f>
        <v>0</v>
      </c>
      <c r="M48" s="125">
        <f>'Dev BioC_LCov'!M101</f>
        <v>0</v>
      </c>
      <c r="N48" s="125">
        <f>'Dev BioC_LCov'!N101</f>
        <v>0</v>
      </c>
      <c r="O48" s="143">
        <f>'Dev BioC_LCov'!O101</f>
        <v>0</v>
      </c>
      <c r="P48" s="125">
        <f>'Dev BioC_LCov'!P101</f>
        <v>0</v>
      </c>
    </row>
    <row r="49" spans="1:16" s="1" customFormat="1">
      <c r="A49" s="36">
        <f>'Dev BioC_LCov'!A102</f>
        <v>0</v>
      </c>
      <c r="B49" s="61" t="str">
        <f>'Dev BioC_LCov'!B102</f>
        <v>C8.33</v>
      </c>
      <c r="C49" s="62" t="str">
        <f>'Dev BioC_LCov'!C102</f>
        <v>Net gains of biocarbon in soil</v>
      </c>
      <c r="D49" s="123">
        <f>'Dev BioC_LCov'!D102</f>
        <v>0</v>
      </c>
      <c r="E49" s="123">
        <f>'Dev BioC_LCov'!E102</f>
        <v>0</v>
      </c>
      <c r="F49" s="123">
        <f>'Dev BioC_LCov'!F102</f>
        <v>0</v>
      </c>
      <c r="G49" s="123">
        <f>'Dev BioC_LCov'!G102</f>
        <v>0</v>
      </c>
      <c r="H49" s="123">
        <f>'Dev BioC_LCov'!H102</f>
        <v>0</v>
      </c>
      <c r="I49" s="123">
        <f>'Dev BioC_LCov'!I102</f>
        <v>0</v>
      </c>
      <c r="J49" s="124">
        <f>'Dev BioC_LCov'!J102</f>
        <v>0</v>
      </c>
      <c r="K49" s="125">
        <f>'Dev BioC_LCov'!K102</f>
        <v>0</v>
      </c>
      <c r="L49" s="125">
        <f>'Dev BioC_LCov'!L102</f>
        <v>0</v>
      </c>
      <c r="M49" s="125">
        <f>'Dev BioC_LCov'!M102</f>
        <v>0</v>
      </c>
      <c r="N49" s="125">
        <f>'Dev BioC_LCov'!N102</f>
        <v>0</v>
      </c>
      <c r="O49" s="143">
        <f>'Dev BioC_LCov'!O102</f>
        <v>0</v>
      </c>
      <c r="P49" s="125">
        <f>'Dev BioC_LCov'!P102</f>
        <v>0</v>
      </c>
    </row>
    <row r="50" spans="1:16" s="1" customFormat="1">
      <c r="A50" s="36">
        <f>'Dev BioC_LCov'!A103</f>
        <v>0</v>
      </c>
      <c r="B50" s="61" t="str">
        <f>'Dev BioC_LCov'!B103</f>
        <v>C8.34</v>
      </c>
      <c r="C50" s="62" t="str">
        <f>'Dev BioC_LCov'!C103</f>
        <v>Other net gains of biocarbon</v>
      </c>
      <c r="D50" s="123">
        <f>'Dev BioC_LCov'!D103</f>
        <v>0</v>
      </c>
      <c r="E50" s="123">
        <f>'Dev BioC_LCov'!E103</f>
        <v>0</v>
      </c>
      <c r="F50" s="123">
        <f>'Dev BioC_LCov'!F103</f>
        <v>0</v>
      </c>
      <c r="G50" s="123">
        <f>'Dev BioC_LCov'!G103</f>
        <v>0</v>
      </c>
      <c r="H50" s="123">
        <f>'Dev BioC_LCov'!H103</f>
        <v>0</v>
      </c>
      <c r="I50" s="123">
        <f>'Dev BioC_LCov'!I103</f>
        <v>0</v>
      </c>
      <c r="J50" s="124">
        <f>'Dev BioC_LCov'!J103</f>
        <v>0</v>
      </c>
      <c r="K50" s="125">
        <f>'Dev BioC_LCov'!K103</f>
        <v>0</v>
      </c>
      <c r="L50" s="125">
        <f>'Dev BioC_LCov'!L103</f>
        <v>0</v>
      </c>
      <c r="M50" s="125">
        <f>'Dev BioC_LCov'!M103</f>
        <v>0</v>
      </c>
      <c r="N50" s="125">
        <f>'Dev BioC_LCov'!N103</f>
        <v>0</v>
      </c>
      <c r="O50" s="143">
        <f>'Dev BioC_LCov'!O103</f>
        <v>0</v>
      </c>
      <c r="P50" s="125">
        <f>'Dev BioC_LCov'!P103</f>
        <v>0</v>
      </c>
    </row>
    <row r="51" spans="1:16" s="12" customFormat="1" ht="19" thickBot="1">
      <c r="A51" s="53">
        <f>'Dev BioC_LCov'!A104</f>
        <v>0</v>
      </c>
      <c r="B51" s="47" t="str">
        <f>'Dev BioC_LCov'!B104</f>
        <v>C8.3</v>
      </c>
      <c r="C51" s="48" t="str">
        <f>'Dev BioC_LCov'!C104</f>
        <v>NECB 2 [Stocks] = Change of biocarbon stocks</v>
      </c>
      <c r="D51" s="170">
        <f>'Dev BioC_LCov'!D104</f>
        <v>0</v>
      </c>
      <c r="E51" s="170">
        <f>'Dev BioC_LCov'!E104</f>
        <v>0</v>
      </c>
      <c r="F51" s="170">
        <f>'Dev BioC_LCov'!F104</f>
        <v>0</v>
      </c>
      <c r="G51" s="170">
        <f>'Dev BioC_LCov'!G104</f>
        <v>0</v>
      </c>
      <c r="H51" s="170">
        <f>'Dev BioC_LCov'!H104</f>
        <v>0</v>
      </c>
      <c r="I51" s="170">
        <f>'Dev BioC_LCov'!I104</f>
        <v>0</v>
      </c>
      <c r="J51" s="171">
        <f>'Dev BioC_LCov'!J104</f>
        <v>0</v>
      </c>
      <c r="K51" s="172">
        <f>'Dev BioC_LCov'!K104</f>
        <v>0</v>
      </c>
      <c r="L51" s="172">
        <f>'Dev BioC_LCov'!L104</f>
        <v>0</v>
      </c>
      <c r="M51" s="172">
        <f>'Dev BioC_LCov'!M104</f>
        <v>0</v>
      </c>
      <c r="N51" s="172">
        <f>'Dev BioC_LCov'!N104</f>
        <v>0</v>
      </c>
      <c r="O51" s="166">
        <f>'Dev BioC_LCov'!O104</f>
        <v>0</v>
      </c>
      <c r="P51" s="172">
        <f>'Dev BioC_LCov'!P104</f>
        <v>0</v>
      </c>
    </row>
    <row r="52" spans="1:16" s="1" customFormat="1" ht="15" thickTop="1">
      <c r="A52" s="37">
        <f>'Dev BioC_LCov'!A108</f>
        <v>0</v>
      </c>
      <c r="B52" s="61" t="str">
        <f>'Dev BioC_LCov'!B108</f>
        <v>C9.1</v>
      </c>
      <c r="C52" s="62" t="str">
        <f>'Dev BioC_LCov'!C108</f>
        <v>Biocarbon in aboveground living biomass</v>
      </c>
      <c r="D52" s="123">
        <f>'Dev BioC_LCov'!D108</f>
        <v>0</v>
      </c>
      <c r="E52" s="123">
        <f>'Dev BioC_LCov'!E108</f>
        <v>0</v>
      </c>
      <c r="F52" s="123">
        <f>'Dev BioC_LCov'!F108</f>
        <v>0</v>
      </c>
      <c r="G52" s="123">
        <f>'Dev BioC_LCov'!G108</f>
        <v>0</v>
      </c>
      <c r="H52" s="123">
        <f>'Dev BioC_LCov'!H108</f>
        <v>0</v>
      </c>
      <c r="I52" s="123">
        <f>'Dev BioC_LCov'!I108</f>
        <v>0</v>
      </c>
      <c r="J52" s="124">
        <f>'Dev BioC_LCov'!J108</f>
        <v>0</v>
      </c>
      <c r="K52" s="125">
        <f>'Dev BioC_LCov'!K108</f>
        <v>0</v>
      </c>
      <c r="L52" s="125">
        <f>'Dev BioC_LCov'!L108</f>
        <v>0</v>
      </c>
      <c r="M52" s="125">
        <f>'Dev BioC_LCov'!M108</f>
        <v>0</v>
      </c>
      <c r="N52" s="125">
        <f>'Dev BioC_LCov'!N108</f>
        <v>0</v>
      </c>
      <c r="O52" s="143">
        <f>'Dev BioC_LCov'!O108</f>
        <v>0</v>
      </c>
      <c r="P52" s="125">
        <f>'Dev BioC_LCov'!P108</f>
        <v>0</v>
      </c>
    </row>
    <row r="53" spans="1:16" s="1" customFormat="1">
      <c r="A53" s="37">
        <f>'Dev BioC_LCov'!A109</f>
        <v>0</v>
      </c>
      <c r="B53" s="61" t="str">
        <f>'Dev BioC_LCov'!B109</f>
        <v>C9.2</v>
      </c>
      <c r="C53" s="62" t="str">
        <f>'Dev BioC_LCov'!C109</f>
        <v>Biocarbon in litter and deadwood</v>
      </c>
      <c r="D53" s="123">
        <f>'Dev BioC_LCov'!D109</f>
        <v>0</v>
      </c>
      <c r="E53" s="123">
        <f>'Dev BioC_LCov'!E109</f>
        <v>0</v>
      </c>
      <c r="F53" s="123">
        <f>'Dev BioC_LCov'!F109</f>
        <v>0</v>
      </c>
      <c r="G53" s="123">
        <f>'Dev BioC_LCov'!G109</f>
        <v>0</v>
      </c>
      <c r="H53" s="123">
        <f>'Dev BioC_LCov'!H109</f>
        <v>0</v>
      </c>
      <c r="I53" s="123">
        <f>'Dev BioC_LCov'!I109</f>
        <v>0</v>
      </c>
      <c r="J53" s="124">
        <f>'Dev BioC_LCov'!J109</f>
        <v>0</v>
      </c>
      <c r="K53" s="125">
        <f>'Dev BioC_LCov'!K109</f>
        <v>0</v>
      </c>
      <c r="L53" s="125">
        <f>'Dev BioC_LCov'!L109</f>
        <v>0</v>
      </c>
      <c r="M53" s="125">
        <f>'Dev BioC_LCov'!M109</f>
        <v>0</v>
      </c>
      <c r="N53" s="125">
        <f>'Dev BioC_LCov'!N109</f>
        <v>0</v>
      </c>
      <c r="O53" s="143">
        <f>'Dev BioC_LCov'!O109</f>
        <v>0</v>
      </c>
      <c r="P53" s="125">
        <f>'Dev BioC_LCov'!P109</f>
        <v>0</v>
      </c>
    </row>
    <row r="54" spans="1:16" s="1" customFormat="1">
      <c r="A54" s="36">
        <f>'Dev BioC_LCov'!A110</f>
        <v>0</v>
      </c>
      <c r="B54" s="61" t="str">
        <f>'Dev BioC_LCov'!B110</f>
        <v>C9.3</v>
      </c>
      <c r="C54" s="62" t="str">
        <f>'Dev BioC_LCov'!C110</f>
        <v>Biocarbon in soil</v>
      </c>
      <c r="D54" s="123">
        <f>'Dev BioC_LCov'!D110</f>
        <v>0</v>
      </c>
      <c r="E54" s="123">
        <f>'Dev BioC_LCov'!E110</f>
        <v>0</v>
      </c>
      <c r="F54" s="123">
        <f>'Dev BioC_LCov'!F110</f>
        <v>0</v>
      </c>
      <c r="G54" s="123">
        <f>'Dev BioC_LCov'!G110</f>
        <v>0</v>
      </c>
      <c r="H54" s="123">
        <f>'Dev BioC_LCov'!H110</f>
        <v>0</v>
      </c>
      <c r="I54" s="123">
        <f>'Dev BioC_LCov'!I110</f>
        <v>0</v>
      </c>
      <c r="J54" s="124">
        <f>'Dev BioC_LCov'!J110</f>
        <v>0</v>
      </c>
      <c r="K54" s="125">
        <f>'Dev BioC_LCov'!K110</f>
        <v>0</v>
      </c>
      <c r="L54" s="125">
        <f>'Dev BioC_LCov'!L110</f>
        <v>0</v>
      </c>
      <c r="M54" s="125">
        <f>'Dev BioC_LCov'!M110</f>
        <v>0</v>
      </c>
      <c r="N54" s="125">
        <f>'Dev BioC_LCov'!N110</f>
        <v>0</v>
      </c>
      <c r="O54" s="143">
        <f>'Dev BioC_LCov'!O110</f>
        <v>0</v>
      </c>
      <c r="P54" s="125">
        <f>'Dev BioC_LCov'!P110</f>
        <v>0</v>
      </c>
    </row>
    <row r="55" spans="1:16" s="1" customFormat="1">
      <c r="A55" s="36">
        <f>'Dev BioC_LCov'!A114</f>
        <v>0</v>
      </c>
      <c r="B55" s="61" t="str">
        <f>'Dev BioC_LCov'!B114</f>
        <v>C9.4</v>
      </c>
      <c r="C55" s="62" t="str">
        <f>'Dev BioC_LCov'!C114</f>
        <v>Other ecosystem biocarbon pools</v>
      </c>
      <c r="D55" s="123">
        <f>'Dev BioC_LCov'!D114</f>
        <v>0</v>
      </c>
      <c r="E55" s="123">
        <f>'Dev BioC_LCov'!E114</f>
        <v>0</v>
      </c>
      <c r="F55" s="123">
        <f>'Dev BioC_LCov'!F114</f>
        <v>0</v>
      </c>
      <c r="G55" s="123">
        <f>'Dev BioC_LCov'!G114</f>
        <v>0</v>
      </c>
      <c r="H55" s="123">
        <f>'Dev BioC_LCov'!H114</f>
        <v>0</v>
      </c>
      <c r="I55" s="123">
        <f>'Dev BioC_LCov'!I114</f>
        <v>0</v>
      </c>
      <c r="J55" s="124">
        <f>'Dev BioC_LCov'!J114</f>
        <v>0</v>
      </c>
      <c r="K55" s="125">
        <f>'Dev BioC_LCov'!K114</f>
        <v>0</v>
      </c>
      <c r="L55" s="125">
        <f>'Dev BioC_LCov'!L114</f>
        <v>0</v>
      </c>
      <c r="M55" s="125">
        <f>'Dev BioC_LCov'!M114</f>
        <v>0</v>
      </c>
      <c r="N55" s="125">
        <f>'Dev BioC_LCov'!N114</f>
        <v>0</v>
      </c>
      <c r="O55" s="143">
        <f>'Dev BioC_LCov'!O114</f>
        <v>0</v>
      </c>
      <c r="P55" s="125">
        <f>'Dev BioC_LCov'!P114</f>
        <v>0</v>
      </c>
    </row>
    <row r="56" spans="1:16" s="1" customFormat="1">
      <c r="A56" s="37">
        <f>'Dev BioC_LCov'!A115</f>
        <v>0</v>
      </c>
      <c r="B56" s="21" t="str">
        <f>'Dev BioC_LCov'!B115</f>
        <v>C9.5</v>
      </c>
      <c r="C56" s="22" t="str">
        <f>'Dev BioC_LCov'!C115</f>
        <v>Biocarbon in the supply and use system</v>
      </c>
      <c r="D56" s="138">
        <f>'Dev BioC_LCov'!D115</f>
        <v>0</v>
      </c>
      <c r="E56" s="138">
        <f>'Dev BioC_LCov'!E115</f>
        <v>0</v>
      </c>
      <c r="F56" s="138">
        <f>'Dev BioC_LCov'!F115</f>
        <v>0</v>
      </c>
      <c r="G56" s="138">
        <f>'Dev BioC_LCov'!G115</f>
        <v>0</v>
      </c>
      <c r="H56" s="138">
        <f>'Dev BioC_LCov'!H115</f>
        <v>0</v>
      </c>
      <c r="I56" s="138">
        <f>'Dev BioC_LCov'!I115</f>
        <v>0</v>
      </c>
      <c r="J56" s="139">
        <f>'Dev BioC_LCov'!J115</f>
        <v>0</v>
      </c>
      <c r="K56" s="126">
        <f>'Dev BioC_LCov'!K115</f>
        <v>0</v>
      </c>
      <c r="L56" s="126">
        <f>'Dev BioC_LCov'!L115</f>
        <v>0</v>
      </c>
      <c r="M56" s="126">
        <f>'Dev BioC_LCov'!M115</f>
        <v>0</v>
      </c>
      <c r="N56" s="126">
        <f>'Dev BioC_LCov'!N115</f>
        <v>0</v>
      </c>
      <c r="O56" s="143">
        <f>'Dev BioC_LCov'!O115</f>
        <v>0</v>
      </c>
      <c r="P56" s="126">
        <f>'Dev BioC_LCov'!P115</f>
        <v>0</v>
      </c>
    </row>
    <row r="57" spans="1:16" s="42" customFormat="1" ht="19" thickBot="1">
      <c r="A57" s="252">
        <f>'Dev BioC_LCov'!A116</f>
        <v>0</v>
      </c>
      <c r="B57" s="293" t="str">
        <f>'Dev BioC_LCov'!B116</f>
        <v>C9</v>
      </c>
      <c r="C57" s="294" t="str">
        <f>'Dev BioC_LCov'!C116</f>
        <v>Closing Stocks = C1+C8.1+C8.2 or = C1+C8.3</v>
      </c>
      <c r="D57" s="295">
        <f>'Dev BioC_LCov'!D116</f>
        <v>0</v>
      </c>
      <c r="E57" s="295">
        <f>'Dev BioC_LCov'!E116</f>
        <v>0</v>
      </c>
      <c r="F57" s="295">
        <f>'Dev BioC_LCov'!F116</f>
        <v>0</v>
      </c>
      <c r="G57" s="295">
        <f>'Dev BioC_LCov'!G116</f>
        <v>0</v>
      </c>
      <c r="H57" s="295">
        <f>'Dev BioC_LCov'!H116</f>
        <v>0</v>
      </c>
      <c r="I57" s="295">
        <f>'Dev BioC_LCov'!I116</f>
        <v>0</v>
      </c>
      <c r="J57" s="296">
        <f>'Dev BioC_LCov'!J116</f>
        <v>0</v>
      </c>
      <c r="K57" s="297">
        <f>'Dev BioC_LCov'!K116</f>
        <v>0</v>
      </c>
      <c r="L57" s="297">
        <f>'Dev BioC_LCov'!L116</f>
        <v>0</v>
      </c>
      <c r="M57" s="297">
        <f>'Dev BioC_LCov'!M116</f>
        <v>0</v>
      </c>
      <c r="N57" s="297">
        <f>'Dev BioC_LCov'!N116</f>
        <v>0</v>
      </c>
      <c r="O57" s="147">
        <f>'Dev BioC_LCov'!O116</f>
        <v>0</v>
      </c>
      <c r="P57" s="297">
        <f>'Dev BioC_LCov'!P116</f>
        <v>0</v>
      </c>
    </row>
    <row r="58" spans="1:16" s="4" customFormat="1" ht="16" thickTop="1">
      <c r="A58" s="37">
        <f>'Dev BioC_LCov'!A117</f>
        <v>0</v>
      </c>
      <c r="B58" s="27">
        <f>'Dev BioC_LCov'!B117</f>
        <v>0</v>
      </c>
      <c r="C58" s="28">
        <f>'Dev BioC_LCov'!C117</f>
        <v>0</v>
      </c>
      <c r="D58" s="138">
        <f>'Dev BioC_LCov'!D117</f>
        <v>0</v>
      </c>
      <c r="E58" s="138">
        <f>'Dev BioC_LCov'!E117</f>
        <v>0</v>
      </c>
      <c r="F58" s="138">
        <f>'Dev BioC_LCov'!F117</f>
        <v>0</v>
      </c>
      <c r="G58" s="138">
        <f>'Dev BioC_LCov'!G117</f>
        <v>0</v>
      </c>
      <c r="H58" s="138">
        <f>'Dev BioC_LCov'!H117</f>
        <v>0</v>
      </c>
      <c r="I58" s="138">
        <f>'Dev BioC_LCov'!I117</f>
        <v>0</v>
      </c>
      <c r="J58" s="138">
        <f>'Dev BioC_LCov'!J117</f>
        <v>0</v>
      </c>
      <c r="K58" s="138">
        <f>'Dev BioC_LCov'!K117</f>
        <v>0</v>
      </c>
      <c r="L58" s="138">
        <f>'Dev BioC_LCov'!L117</f>
        <v>0</v>
      </c>
      <c r="M58" s="138">
        <f>'Dev BioC_LCov'!M117</f>
        <v>0</v>
      </c>
      <c r="N58" s="138">
        <f>'Dev BioC_LCov'!N117</f>
        <v>0</v>
      </c>
      <c r="O58" s="138">
        <f>'Dev BioC_LCov'!O117</f>
        <v>0</v>
      </c>
      <c r="P58" s="138">
        <f>'Dev BioC_LCov'!P117</f>
        <v>0</v>
      </c>
    </row>
    <row r="59" spans="1:16" s="4" customFormat="1" ht="18.5">
      <c r="A59" s="37">
        <f>'Dev BioC_LCov'!A118</f>
        <v>0</v>
      </c>
      <c r="B59" s="29" t="str">
        <f>'Dev BioC_LCov'!B118</f>
        <v>II. Accessible Resource Surplus</v>
      </c>
      <c r="C59" s="29"/>
      <c r="D59" s="176">
        <f>'Dev BioC_LCov'!D118</f>
        <v>0</v>
      </c>
      <c r="E59" s="176">
        <f>'Dev BioC_LCov'!E118</f>
        <v>0</v>
      </c>
      <c r="F59" s="176">
        <f>'Dev BioC_LCov'!F118</f>
        <v>0</v>
      </c>
      <c r="G59" s="176">
        <f>'Dev BioC_LCov'!G118</f>
        <v>0</v>
      </c>
      <c r="H59" s="176">
        <f>'Dev BioC_LCov'!H118</f>
        <v>0</v>
      </c>
      <c r="I59" s="176">
        <f>'Dev BioC_LCov'!I118</f>
        <v>0</v>
      </c>
      <c r="J59" s="176">
        <f>'Dev BioC_LCov'!J118</f>
        <v>0</v>
      </c>
      <c r="K59" s="176">
        <f>'Dev BioC_LCov'!K118</f>
        <v>0</v>
      </c>
      <c r="L59" s="176">
        <f>'Dev BioC_LCov'!L118</f>
        <v>0</v>
      </c>
      <c r="M59" s="176">
        <f>'Dev BioC_LCov'!M118</f>
        <v>0</v>
      </c>
      <c r="N59" s="176">
        <f>'Dev BioC_LCov'!N118</f>
        <v>0</v>
      </c>
      <c r="O59" s="177">
        <f>'Dev BioC_LCov'!O118</f>
        <v>0</v>
      </c>
      <c r="P59" s="176">
        <f>'Dev BioC_LCov'!P118</f>
        <v>0</v>
      </c>
    </row>
    <row r="60" spans="1:16" ht="15.5">
      <c r="A60" s="11">
        <f>'Dev BioC_LCov'!A119</f>
        <v>0</v>
      </c>
      <c r="B60" s="63" t="str">
        <f>'Dev BioC_LCov'!B119</f>
        <v>C2</v>
      </c>
      <c r="C60" s="64" t="str">
        <f>'Dev BioC_LCov'!C119</f>
        <v>Total inflow of biocarbon (gains) = C2.a+C2.b</v>
      </c>
      <c r="D60" s="212">
        <f>'Dev BioC_LCov'!D119</f>
        <v>0</v>
      </c>
      <c r="E60" s="160">
        <f>'Dev BioC_LCov'!E119</f>
        <v>0</v>
      </c>
      <c r="F60" s="160">
        <f>'Dev BioC_LCov'!F119</f>
        <v>0</v>
      </c>
      <c r="G60" s="160">
        <f>'Dev BioC_LCov'!G119</f>
        <v>0</v>
      </c>
      <c r="H60" s="160">
        <f>'Dev BioC_LCov'!H119</f>
        <v>0</v>
      </c>
      <c r="I60" s="160">
        <f>'Dev BioC_LCov'!I119</f>
        <v>0</v>
      </c>
      <c r="J60" s="161">
        <f>'Dev BioC_LCov'!J119</f>
        <v>0</v>
      </c>
      <c r="K60" s="162">
        <f>'Dev BioC_LCov'!K119</f>
        <v>0</v>
      </c>
      <c r="L60" s="162">
        <f>'Dev BioC_LCov'!L119</f>
        <v>0</v>
      </c>
      <c r="M60" s="162">
        <f>'Dev BioC_LCov'!M119</f>
        <v>0</v>
      </c>
      <c r="N60" s="162">
        <f>'Dev BioC_LCov'!N119</f>
        <v>0</v>
      </c>
      <c r="O60" s="119">
        <f>'Dev BioC_LCov'!O119</f>
        <v>0</v>
      </c>
      <c r="P60" s="162">
        <f>'Dev BioC_LCov'!P119</f>
        <v>0</v>
      </c>
    </row>
    <row r="61" spans="1:16" s="9" customFormat="1">
      <c r="A61" s="33">
        <f>'Dev BioC_LCov'!A120</f>
        <v>0</v>
      </c>
      <c r="B61" s="61" t="str">
        <f>'Dev BioC_LCov'!B120</f>
        <v>C10.1</v>
      </c>
      <c r="C61" s="62" t="str">
        <f>'Dev BioC_LCov'!C120</f>
        <v>Basic accessible stock carried over from previous years [+]</v>
      </c>
      <c r="D61" s="123">
        <f>'Dev BioC_LCov'!D120</f>
        <v>0</v>
      </c>
      <c r="E61" s="123">
        <f>'Dev BioC_LCov'!E120</f>
        <v>0</v>
      </c>
      <c r="F61" s="123">
        <f>'Dev BioC_LCov'!F120</f>
        <v>0</v>
      </c>
      <c r="G61" s="123">
        <f>'Dev BioC_LCov'!G120</f>
        <v>0</v>
      </c>
      <c r="H61" s="123">
        <f>'Dev BioC_LCov'!H120</f>
        <v>0</v>
      </c>
      <c r="I61" s="123">
        <f>'Dev BioC_LCov'!I120</f>
        <v>0</v>
      </c>
      <c r="J61" s="124">
        <f>'Dev BioC_LCov'!J120</f>
        <v>0</v>
      </c>
      <c r="K61" s="125">
        <f>'Dev BioC_LCov'!K120</f>
        <v>0</v>
      </c>
      <c r="L61" s="125">
        <f>'Dev BioC_LCov'!L120</f>
        <v>0</v>
      </c>
      <c r="M61" s="125">
        <f>'Dev BioC_LCov'!M120</f>
        <v>0</v>
      </c>
      <c r="N61" s="125">
        <f>'Dev BioC_LCov'!N120</f>
        <v>0</v>
      </c>
      <c r="O61" s="143">
        <f>'Dev BioC_LCov'!O120</f>
        <v>0</v>
      </c>
      <c r="P61" s="125">
        <f>'Dev BioC_LCov'!P120</f>
        <v>0</v>
      </c>
    </row>
    <row r="62" spans="1:16" s="1" customFormat="1">
      <c r="A62" s="36">
        <f>'Dev BioC_LCov'!A125</f>
        <v>0</v>
      </c>
      <c r="B62" s="61" t="str">
        <f>'Dev BioC_LCov'!B125</f>
        <v>C10.2</v>
      </c>
      <c r="C62" s="62" t="str">
        <f>'Dev BioC_LCov'!C125</f>
        <v>Restrictions of use [-]</v>
      </c>
      <c r="D62" s="123">
        <f>'Dev BioC_LCov'!D125</f>
        <v>0</v>
      </c>
      <c r="E62" s="123">
        <f>'Dev BioC_LCov'!E125</f>
        <v>0</v>
      </c>
      <c r="F62" s="123">
        <f>'Dev BioC_LCov'!F125</f>
        <v>0</v>
      </c>
      <c r="G62" s="123">
        <f>'Dev BioC_LCov'!G125</f>
        <v>0</v>
      </c>
      <c r="H62" s="123">
        <f>'Dev BioC_LCov'!H125</f>
        <v>0</v>
      </c>
      <c r="I62" s="123">
        <f>'Dev BioC_LCov'!I125</f>
        <v>0</v>
      </c>
      <c r="J62" s="124">
        <f>'Dev BioC_LCov'!J125</f>
        <v>0</v>
      </c>
      <c r="K62" s="125">
        <f>'Dev BioC_LCov'!K125</f>
        <v>0</v>
      </c>
      <c r="L62" s="125">
        <f>'Dev BioC_LCov'!L125</f>
        <v>0</v>
      </c>
      <c r="M62" s="125">
        <f>'Dev BioC_LCov'!M125</f>
        <v>0</v>
      </c>
      <c r="N62" s="125">
        <f>'Dev BioC_LCov'!N125</f>
        <v>0</v>
      </c>
      <c r="O62" s="143">
        <f>'Dev BioC_LCov'!O125</f>
        <v>0</v>
      </c>
      <c r="P62" s="125">
        <f>'Dev BioC_LCov'!P125</f>
        <v>0</v>
      </c>
    </row>
    <row r="63" spans="1:16" s="1" customFormat="1">
      <c r="A63" s="36">
        <f>'Dev BioC_LCov'!A128</f>
        <v>0</v>
      </c>
      <c r="B63" s="61" t="str">
        <f>'Dev BioC_LCov'!B128</f>
        <v>C10.3</v>
      </c>
      <c r="C63" s="62" t="str">
        <f>'Dev BioC_LCov'!C128</f>
        <v>Biomass production residuals [-]</v>
      </c>
      <c r="D63" s="123">
        <f>'Dev BioC_LCov'!D128</f>
        <v>0</v>
      </c>
      <c r="E63" s="123">
        <f>'Dev BioC_LCov'!E128</f>
        <v>0</v>
      </c>
      <c r="F63" s="123">
        <f>'Dev BioC_LCov'!F128</f>
        <v>0</v>
      </c>
      <c r="G63" s="123">
        <f>'Dev BioC_LCov'!G128</f>
        <v>0</v>
      </c>
      <c r="H63" s="123">
        <f>'Dev BioC_LCov'!H128</f>
        <v>0</v>
      </c>
      <c r="I63" s="123">
        <f>'Dev BioC_LCov'!I128</f>
        <v>0</v>
      </c>
      <c r="J63" s="124">
        <f>'Dev BioC_LCov'!J128</f>
        <v>0</v>
      </c>
      <c r="K63" s="125">
        <f>'Dev BioC_LCov'!K128</f>
        <v>0</v>
      </c>
      <c r="L63" s="125">
        <f>'Dev BioC_LCov'!L128</f>
        <v>0</v>
      </c>
      <c r="M63" s="125">
        <f>'Dev BioC_LCov'!M128</f>
        <v>0</v>
      </c>
      <c r="N63" s="125">
        <f>'Dev BioC_LCov'!N128</f>
        <v>0</v>
      </c>
      <c r="O63" s="143">
        <f>'Dev BioC_LCov'!O128</f>
        <v>0</v>
      </c>
      <c r="P63" s="125">
        <f>'Dev BioC_LCov'!P128</f>
        <v>0</v>
      </c>
    </row>
    <row r="64" spans="1:16" s="1" customFormat="1">
      <c r="A64" s="36">
        <f>'Dev BioC_LCov'!A129</f>
        <v>0</v>
      </c>
      <c r="B64" s="61" t="str">
        <f>'Dev BioC_LCov'!B129</f>
        <v>C10.4</v>
      </c>
      <c r="C64" s="62" t="str">
        <f>'Dev BioC_LCov'!C129</f>
        <v xml:space="preserve">Biomass consumption residuals [= C2.8] [-] </v>
      </c>
      <c r="D64" s="123">
        <f>'Dev BioC_LCov'!D129</f>
        <v>0</v>
      </c>
      <c r="E64" s="123">
        <f>'Dev BioC_LCov'!E129</f>
        <v>0</v>
      </c>
      <c r="F64" s="123">
        <f>'Dev BioC_LCov'!F129</f>
        <v>0</v>
      </c>
      <c r="G64" s="123">
        <f>'Dev BioC_LCov'!G129</f>
        <v>0</v>
      </c>
      <c r="H64" s="123">
        <f>'Dev BioC_LCov'!H129</f>
        <v>0</v>
      </c>
      <c r="I64" s="123">
        <f>'Dev BioC_LCov'!I129</f>
        <v>0</v>
      </c>
      <c r="J64" s="124">
        <f>'Dev BioC_LCov'!J129</f>
        <v>0</v>
      </c>
      <c r="K64" s="125">
        <f>'Dev BioC_LCov'!K129</f>
        <v>0</v>
      </c>
      <c r="L64" s="125">
        <f>'Dev BioC_LCov'!L129</f>
        <v>0</v>
      </c>
      <c r="M64" s="125">
        <f>'Dev BioC_LCov'!M129</f>
        <v>0</v>
      </c>
      <c r="N64" s="125">
        <f>'Dev BioC_LCov'!N129</f>
        <v>0</v>
      </c>
      <c r="O64" s="143">
        <f>'Dev BioC_LCov'!O129</f>
        <v>0</v>
      </c>
      <c r="P64" s="125">
        <f>'Dev BioC_LCov'!P129</f>
        <v>0</v>
      </c>
    </row>
    <row r="65" spans="1:16" s="1" customFormat="1">
      <c r="A65" s="36">
        <f>'Dev BioC_LCov'!A137</f>
        <v>0</v>
      </c>
      <c r="B65" s="61" t="str">
        <f>'Dev BioC_LCov'!B137</f>
        <v>C10.5</v>
      </c>
      <c r="C65" s="62" t="str">
        <f>'Dev BioC_LCov'!C137</f>
        <v>Circular reuse of production &amp; consumption residuals [+]</v>
      </c>
      <c r="D65" s="123">
        <f>'Dev BioC_LCov'!D137</f>
        <v>0</v>
      </c>
      <c r="E65" s="123">
        <f>'Dev BioC_LCov'!E137</f>
        <v>0</v>
      </c>
      <c r="F65" s="123">
        <f>'Dev BioC_LCov'!F137</f>
        <v>0</v>
      </c>
      <c r="G65" s="123">
        <f>'Dev BioC_LCov'!G137</f>
        <v>0</v>
      </c>
      <c r="H65" s="123">
        <f>'Dev BioC_LCov'!H137</f>
        <v>0</v>
      </c>
      <c r="I65" s="123">
        <f>'Dev BioC_LCov'!I137</f>
        <v>0</v>
      </c>
      <c r="J65" s="124">
        <f>'Dev BioC_LCov'!J137</f>
        <v>0</v>
      </c>
      <c r="K65" s="125">
        <f>'Dev BioC_LCov'!K137</f>
        <v>0</v>
      </c>
      <c r="L65" s="125">
        <f>'Dev BioC_LCov'!L137</f>
        <v>0</v>
      </c>
      <c r="M65" s="125">
        <f>'Dev BioC_LCov'!M137</f>
        <v>0</v>
      </c>
      <c r="N65" s="125">
        <f>'Dev BioC_LCov'!N137</f>
        <v>0</v>
      </c>
      <c r="O65" s="143">
        <f>'Dev BioC_LCov'!O137</f>
        <v>0</v>
      </c>
      <c r="P65" s="125">
        <f>'Dev BioC_LCov'!P137</f>
        <v>0</v>
      </c>
    </row>
    <row r="66" spans="1:16" s="1" customFormat="1">
      <c r="A66" s="36">
        <f>'Dev BioC_LCov'!A138</f>
        <v>0</v>
      </c>
      <c r="B66" s="61" t="str">
        <f>'Dev BioC_LCov'!B138</f>
        <v>C10.6</v>
      </c>
      <c r="C66" s="62" t="str">
        <f>'Dev BioC_LCov'!C138</f>
        <v>Natural outflows to other territories and the sea = C6.1 [-]</v>
      </c>
      <c r="D66" s="123">
        <f>'Dev BioC_LCov'!D138</f>
        <v>0</v>
      </c>
      <c r="E66" s="123">
        <f>'Dev BioC_LCov'!E138</f>
        <v>0</v>
      </c>
      <c r="F66" s="123">
        <f>'Dev BioC_LCov'!F138</f>
        <v>0</v>
      </c>
      <c r="G66" s="123">
        <f>'Dev BioC_LCov'!G138</f>
        <v>0</v>
      </c>
      <c r="H66" s="123">
        <f>'Dev BioC_LCov'!H138</f>
        <v>0</v>
      </c>
      <c r="I66" s="123">
        <f>'Dev BioC_LCov'!I138</f>
        <v>0</v>
      </c>
      <c r="J66" s="124">
        <f>'Dev BioC_LCov'!J138</f>
        <v>0</v>
      </c>
      <c r="K66" s="125">
        <f>'Dev BioC_LCov'!K138</f>
        <v>0</v>
      </c>
      <c r="L66" s="125">
        <f>'Dev BioC_LCov'!L138</f>
        <v>0</v>
      </c>
      <c r="M66" s="125">
        <f>'Dev BioC_LCov'!M138</f>
        <v>0</v>
      </c>
      <c r="N66" s="125">
        <f>'Dev BioC_LCov'!N138</f>
        <v>0</v>
      </c>
      <c r="O66" s="143">
        <f>'Dev BioC_LCov'!O138</f>
        <v>0</v>
      </c>
      <c r="P66" s="125">
        <f>'Dev BioC_LCov'!P138</f>
        <v>0</v>
      </c>
    </row>
    <row r="67" spans="1:16" s="1" customFormat="1">
      <c r="A67" s="36">
        <f>'Dev BioC_LCov'!A139</f>
        <v>0</v>
      </c>
      <c r="B67" s="21" t="str">
        <f>'Dev BioC_LCov'!B139</f>
        <v>C10.7</v>
      </c>
      <c r="C67" s="22" t="str">
        <f>'Dev BioC_LCov'!C139</f>
        <v>Other bio-carbon accessibility corrections  [+ or -]</v>
      </c>
      <c r="D67" s="138">
        <f>'Dev BioC_LCov'!D139</f>
        <v>0</v>
      </c>
      <c r="E67" s="138">
        <f>'Dev BioC_LCov'!E139</f>
        <v>0</v>
      </c>
      <c r="F67" s="138">
        <f>'Dev BioC_LCov'!F139</f>
        <v>0</v>
      </c>
      <c r="G67" s="138">
        <f>'Dev BioC_LCov'!G139</f>
        <v>0</v>
      </c>
      <c r="H67" s="138">
        <f>'Dev BioC_LCov'!H139</f>
        <v>0</v>
      </c>
      <c r="I67" s="138">
        <f>'Dev BioC_LCov'!I139</f>
        <v>0</v>
      </c>
      <c r="J67" s="139">
        <f>'Dev BioC_LCov'!J139</f>
        <v>0</v>
      </c>
      <c r="K67" s="126">
        <f>'Dev BioC_LCov'!K139</f>
        <v>0</v>
      </c>
      <c r="L67" s="126">
        <f>'Dev BioC_LCov'!L139</f>
        <v>0</v>
      </c>
      <c r="M67" s="126">
        <f>'Dev BioC_LCov'!M139</f>
        <v>0</v>
      </c>
      <c r="N67" s="126">
        <f>'Dev BioC_LCov'!N139</f>
        <v>0</v>
      </c>
      <c r="O67" s="143">
        <f>'Dev BioC_LCov'!O139</f>
        <v>0</v>
      </c>
      <c r="P67" s="126">
        <f>'Dev BioC_LCov'!P139</f>
        <v>0</v>
      </c>
    </row>
    <row r="68" spans="1:16" ht="18.5">
      <c r="A68" s="5">
        <f>'Dev BioC_LCov'!A141</f>
        <v>0</v>
      </c>
      <c r="B68" s="63" t="str">
        <f>'Dev BioC_LCov'!B141</f>
        <v>C10</v>
      </c>
      <c r="C68" s="64" t="str">
        <f>'Dev BioC_LCov'!C141</f>
        <v>Accessibility net correction</v>
      </c>
      <c r="D68" s="182">
        <f>'Dev BioC_LCov'!D141</f>
        <v>0</v>
      </c>
      <c r="E68" s="182">
        <f>'Dev BioC_LCov'!E141</f>
        <v>0</v>
      </c>
      <c r="F68" s="182">
        <f>'Dev BioC_LCov'!F141</f>
        <v>0</v>
      </c>
      <c r="G68" s="182">
        <f>'Dev BioC_LCov'!G141</f>
        <v>0</v>
      </c>
      <c r="H68" s="182">
        <f>'Dev BioC_LCov'!H141</f>
        <v>0</v>
      </c>
      <c r="I68" s="182">
        <f>'Dev BioC_LCov'!I141</f>
        <v>0</v>
      </c>
      <c r="J68" s="183">
        <f>'Dev BioC_LCov'!J141</f>
        <v>0</v>
      </c>
      <c r="K68" s="184">
        <f>'Dev BioC_LCov'!K141</f>
        <v>0</v>
      </c>
      <c r="L68" s="184">
        <f>'Dev BioC_LCov'!L141</f>
        <v>0</v>
      </c>
      <c r="M68" s="184">
        <f>'Dev BioC_LCov'!M141</f>
        <v>0</v>
      </c>
      <c r="N68" s="184">
        <f>'Dev BioC_LCov'!N141</f>
        <v>0</v>
      </c>
      <c r="O68" s="166">
        <f>'Dev BioC_LCov'!O141</f>
        <v>0</v>
      </c>
      <c r="P68" s="184">
        <f>'Dev BioC_LCov'!P141</f>
        <v>0</v>
      </c>
    </row>
    <row r="69" spans="1:16" ht="18.5">
      <c r="A69" s="11">
        <f>'Dev BioC_LCov'!A142</f>
        <v>0</v>
      </c>
      <c r="B69" s="43" t="str">
        <f>'Dev BioC_LCov'!B142</f>
        <v>C11</v>
      </c>
      <c r="C69" s="44" t="str">
        <f>'Dev BioC_LCov'!C142</f>
        <v>Net Ecosystem Accessible Carbon Surplus = C2 + C10</v>
      </c>
      <c r="D69" s="185">
        <f>'Dev BioC_LCov'!D142</f>
        <v>0</v>
      </c>
      <c r="E69" s="186">
        <f>'Dev BioC_LCov'!E142</f>
        <v>0</v>
      </c>
      <c r="F69" s="186">
        <f>'Dev BioC_LCov'!F142</f>
        <v>0</v>
      </c>
      <c r="G69" s="186">
        <f>'Dev BioC_LCov'!G142</f>
        <v>0</v>
      </c>
      <c r="H69" s="186">
        <f>'Dev BioC_LCov'!H142</f>
        <v>0</v>
      </c>
      <c r="I69" s="186">
        <f>'Dev BioC_LCov'!I142</f>
        <v>0</v>
      </c>
      <c r="J69" s="187">
        <f>'Dev BioC_LCov'!J142</f>
        <v>0</v>
      </c>
      <c r="K69" s="188">
        <f>'Dev BioC_LCov'!K142</f>
        <v>0</v>
      </c>
      <c r="L69" s="188">
        <f>'Dev BioC_LCov'!L142</f>
        <v>0</v>
      </c>
      <c r="M69" s="188">
        <f>'Dev BioC_LCov'!M142</f>
        <v>0</v>
      </c>
      <c r="N69" s="188">
        <f>'Dev BioC_LCov'!N142</f>
        <v>0</v>
      </c>
      <c r="O69" s="189">
        <f>'Dev BioC_LCov'!O142</f>
        <v>0</v>
      </c>
      <c r="P69" s="188">
        <f>'Dev BioC_LCov'!P142</f>
        <v>0</v>
      </c>
    </row>
    <row r="70" spans="1:16" ht="15.5">
      <c r="A70" s="5">
        <f>'Dev BioC_LCov'!A143</f>
        <v>0</v>
      </c>
      <c r="B70" s="2">
        <f>'Dev BioC_LCov'!B143</f>
        <v>0</v>
      </c>
      <c r="C70" s="3">
        <f>'Dev BioC_LCov'!C143</f>
        <v>0</v>
      </c>
      <c r="D70" s="119">
        <f>'Dev BioC_LCov'!D143</f>
        <v>0</v>
      </c>
      <c r="E70" s="119">
        <f>'Dev BioC_LCov'!E143</f>
        <v>0</v>
      </c>
      <c r="F70" s="119">
        <f>'Dev BioC_LCov'!F143</f>
        <v>0</v>
      </c>
      <c r="G70" s="119">
        <f>'Dev BioC_LCov'!G143</f>
        <v>0</v>
      </c>
      <c r="H70" s="119">
        <f>'Dev BioC_LCov'!H143</f>
        <v>0</v>
      </c>
      <c r="I70" s="119">
        <f>'Dev BioC_LCov'!I143</f>
        <v>0</v>
      </c>
      <c r="J70" s="119">
        <f>'Dev BioC_LCov'!J143</f>
        <v>0</v>
      </c>
      <c r="K70" s="119">
        <f>'Dev BioC_LCov'!K143</f>
        <v>0</v>
      </c>
      <c r="L70" s="119">
        <f>'Dev BioC_LCov'!L143</f>
        <v>0</v>
      </c>
      <c r="M70" s="119">
        <f>'Dev BioC_LCov'!M143</f>
        <v>0</v>
      </c>
      <c r="N70" s="119">
        <f>'Dev BioC_LCov'!N143</f>
        <v>0</v>
      </c>
      <c r="O70" s="119">
        <f>'Dev BioC_LCov'!O143</f>
        <v>0</v>
      </c>
      <c r="P70" s="157">
        <f>'Dev BioC_LCov'!P143</f>
        <v>0</v>
      </c>
    </row>
    <row r="71" spans="1:16" s="4" customFormat="1" ht="18.5">
      <c r="A71" s="37">
        <f>'Dev BioC_LCov'!A144</f>
        <v>0</v>
      </c>
      <c r="B71" s="29" t="str">
        <f>'Dev BioC_LCov'!B144</f>
        <v>III. Total Uses of Ecosystem Bio and Geo-Carbon</v>
      </c>
      <c r="C71" s="29"/>
      <c r="D71" s="176"/>
      <c r="E71" s="176"/>
      <c r="F71" s="176">
        <f>'Dev BioC_LCov'!F144</f>
        <v>0</v>
      </c>
      <c r="G71" s="176">
        <f>'Dev BioC_LCov'!G144</f>
        <v>0</v>
      </c>
      <c r="H71" s="176">
        <f>'Dev BioC_LCov'!H144</f>
        <v>0</v>
      </c>
      <c r="I71" s="176">
        <f>'Dev BioC_LCov'!I144</f>
        <v>0</v>
      </c>
      <c r="J71" s="176">
        <f>'Dev BioC_LCov'!J144</f>
        <v>0</v>
      </c>
      <c r="K71" s="176">
        <f>'Dev BioC_LCov'!K144</f>
        <v>0</v>
      </c>
      <c r="L71" s="176">
        <f>'Dev BioC_LCov'!L144</f>
        <v>0</v>
      </c>
      <c r="M71" s="176">
        <f>'Dev BioC_LCov'!M144</f>
        <v>0</v>
      </c>
      <c r="N71" s="176">
        <f>'Dev BioC_LCov'!N144</f>
        <v>0</v>
      </c>
      <c r="O71" s="177">
        <f>'Dev BioC_LCov'!O144</f>
        <v>0</v>
      </c>
      <c r="P71" s="190">
        <f>'Dev BioC_LCov'!P144</f>
        <v>0</v>
      </c>
    </row>
    <row r="72" spans="1:16" s="1" customFormat="1">
      <c r="A72" s="36">
        <f>'Dev BioC_LCov'!A145</f>
        <v>0</v>
      </c>
      <c r="B72" s="61" t="str">
        <f>'Dev BioC_LCov'!B145</f>
        <v>C3</v>
      </c>
      <c r="C72" s="62" t="str">
        <f>'Dev BioC_LCov'!C145</f>
        <v>Total withdrawals of biocarbon = C3.a+C3.b</v>
      </c>
      <c r="D72" s="123">
        <f>'Dev BioC_LCov'!D145</f>
        <v>0</v>
      </c>
      <c r="E72" s="123">
        <f>'Dev BioC_LCov'!E145</f>
        <v>0</v>
      </c>
      <c r="F72" s="123">
        <f>'Dev BioC_LCov'!F145</f>
        <v>0</v>
      </c>
      <c r="G72" s="123">
        <f>'Dev BioC_LCov'!G145</f>
        <v>0</v>
      </c>
      <c r="H72" s="123">
        <f>'Dev BioC_LCov'!H145</f>
        <v>0</v>
      </c>
      <c r="I72" s="123">
        <f>'Dev BioC_LCov'!I145</f>
        <v>0</v>
      </c>
      <c r="J72" s="124">
        <f>'Dev BioC_LCov'!J145</f>
        <v>0</v>
      </c>
      <c r="K72" s="125">
        <f>'Dev BioC_LCov'!K145</f>
        <v>0</v>
      </c>
      <c r="L72" s="125">
        <f>'Dev BioC_LCov'!L145</f>
        <v>0</v>
      </c>
      <c r="M72" s="125">
        <f>'Dev BioC_LCov'!M145</f>
        <v>0</v>
      </c>
      <c r="N72" s="125">
        <f>'Dev BioC_LCov'!N145</f>
        <v>0</v>
      </c>
      <c r="O72" s="143">
        <f>'Dev BioC_LCov'!O145</f>
        <v>0</v>
      </c>
      <c r="P72" s="125">
        <f>'Dev BioC_LCov'!P145</f>
        <v>0</v>
      </c>
    </row>
    <row r="73" spans="1:16" s="1" customFormat="1">
      <c r="A73" s="36">
        <f>'Dev BioC_LCov'!A146</f>
        <v>0</v>
      </c>
      <c r="B73" s="61" t="str">
        <f>'Dev BioC_LCov'!B146</f>
        <v>C4</v>
      </c>
      <c r="C73" s="62" t="str">
        <f>'Dev BioC_LCov'!C146</f>
        <v xml:space="preserve">Net indirect anthropogenic losses of biocarbon &amp; biofuel combustion </v>
      </c>
      <c r="D73" s="123">
        <f>'Dev BioC_LCov'!D146</f>
        <v>0</v>
      </c>
      <c r="E73" s="123">
        <f>'Dev BioC_LCov'!E146</f>
        <v>0</v>
      </c>
      <c r="F73" s="123">
        <f>'Dev BioC_LCov'!F146</f>
        <v>0</v>
      </c>
      <c r="G73" s="123">
        <f>'Dev BioC_LCov'!G146</f>
        <v>0</v>
      </c>
      <c r="H73" s="123">
        <f>'Dev BioC_LCov'!H146</f>
        <v>0</v>
      </c>
      <c r="I73" s="123">
        <f>'Dev BioC_LCov'!I146</f>
        <v>0</v>
      </c>
      <c r="J73" s="124">
        <f>'Dev BioC_LCov'!J146</f>
        <v>0</v>
      </c>
      <c r="K73" s="125">
        <f>'Dev BioC_LCov'!K146</f>
        <v>0</v>
      </c>
      <c r="L73" s="125">
        <f>'Dev BioC_LCov'!L146</f>
        <v>0</v>
      </c>
      <c r="M73" s="125">
        <f>'Dev BioC_LCov'!M146</f>
        <v>0</v>
      </c>
      <c r="N73" s="125">
        <f>'Dev BioC_LCov'!N146</f>
        <v>0</v>
      </c>
      <c r="O73" s="143">
        <f>'Dev BioC_LCov'!O146</f>
        <v>0</v>
      </c>
      <c r="P73" s="125">
        <f>'Dev BioC_LCov'!P146</f>
        <v>0</v>
      </c>
    </row>
    <row r="74" spans="1:16" ht="18.5">
      <c r="A74" s="11">
        <f>'Dev BioC_LCov'!A147</f>
        <v>0</v>
      </c>
      <c r="B74" s="68" t="str">
        <f>'Dev BioC_LCov'!B147</f>
        <v>C5</v>
      </c>
      <c r="C74" s="69" t="str">
        <f>'Dev BioC_LCov'!C147</f>
        <v>Total use of ecosystem biocarbon = C3+C4</v>
      </c>
      <c r="D74" s="154">
        <f>'Dev BioC_LCov'!D147</f>
        <v>0</v>
      </c>
      <c r="E74" s="154">
        <f>'Dev BioC_LCov'!E147</f>
        <v>0</v>
      </c>
      <c r="F74" s="154">
        <f>'Dev BioC_LCov'!F147</f>
        <v>0</v>
      </c>
      <c r="G74" s="154">
        <f>'Dev BioC_LCov'!G147</f>
        <v>0</v>
      </c>
      <c r="H74" s="154">
        <f>'Dev BioC_LCov'!H147</f>
        <v>0</v>
      </c>
      <c r="I74" s="154">
        <f>'Dev BioC_LCov'!I147</f>
        <v>0</v>
      </c>
      <c r="J74" s="155">
        <f>'Dev BioC_LCov'!J147</f>
        <v>0</v>
      </c>
      <c r="K74" s="156">
        <f>'Dev BioC_LCov'!K147</f>
        <v>0</v>
      </c>
      <c r="L74" s="156">
        <f>'Dev BioC_LCov'!L147</f>
        <v>0</v>
      </c>
      <c r="M74" s="156">
        <f>'Dev BioC_LCov'!M147</f>
        <v>0</v>
      </c>
      <c r="N74" s="156">
        <f>'Dev BioC_LCov'!N147</f>
        <v>0</v>
      </c>
      <c r="O74" s="119">
        <f>'Dev BioC_LCov'!O147</f>
        <v>0</v>
      </c>
      <c r="P74" s="156">
        <f>'Dev BioC_LCov'!P147</f>
        <v>0</v>
      </c>
    </row>
    <row r="75" spans="1:16" s="1" customFormat="1">
      <c r="A75" s="36">
        <f>'Dev BioC_LCov'!A148</f>
        <v>0</v>
      </c>
      <c r="B75" s="61" t="str">
        <f>'Dev BioC_LCov'!B148</f>
        <v>C12.1</v>
      </c>
      <c r="C75" s="62" t="str">
        <f>'Dev BioC_LCov'!C148</f>
        <v>Imports of biocarbon/ commodities &amp; residuals content</v>
      </c>
      <c r="D75" s="123">
        <f>'Dev BioC_LCov'!D148</f>
        <v>0</v>
      </c>
      <c r="E75" s="123">
        <f>'Dev BioC_LCov'!E148</f>
        <v>0</v>
      </c>
      <c r="F75" s="123">
        <f>'Dev BioC_LCov'!F148</f>
        <v>0</v>
      </c>
      <c r="G75" s="123">
        <f>'Dev BioC_LCov'!G148</f>
        <v>0</v>
      </c>
      <c r="H75" s="123">
        <f>'Dev BioC_LCov'!H148</f>
        <v>0</v>
      </c>
      <c r="I75" s="123">
        <f>'Dev BioC_LCov'!I148</f>
        <v>0</v>
      </c>
      <c r="J75" s="124">
        <f>'Dev BioC_LCov'!J148</f>
        <v>0</v>
      </c>
      <c r="K75" s="125">
        <f>'Dev BioC_LCov'!K148</f>
        <v>0</v>
      </c>
      <c r="L75" s="125">
        <f>'Dev BioC_LCov'!L148</f>
        <v>0</v>
      </c>
      <c r="M75" s="125">
        <f>'Dev BioC_LCov'!M148</f>
        <v>0</v>
      </c>
      <c r="N75" s="125">
        <f>'Dev BioC_LCov'!N148</f>
        <v>0</v>
      </c>
      <c r="O75" s="143">
        <f>'Dev BioC_LCov'!O148</f>
        <v>0</v>
      </c>
      <c r="P75" s="125">
        <f>'Dev BioC_LCov'!P148</f>
        <v>0</v>
      </c>
    </row>
    <row r="76" spans="1:16" s="1" customFormat="1">
      <c r="A76" s="36">
        <f>'Dev BioC_LCov'!A149</f>
        <v>0</v>
      </c>
      <c r="B76" s="70" t="str">
        <f>'Dev BioC_LCov'!B149</f>
        <v>C12.2</v>
      </c>
      <c r="C76" s="22" t="str">
        <f>'Dev BioC_LCov'!C149</f>
        <v>Exports of biocarbon/ commodities &amp; residuals content</v>
      </c>
      <c r="D76" s="138">
        <f>'Dev BioC_LCov'!D149</f>
        <v>0</v>
      </c>
      <c r="E76" s="138">
        <f>'Dev BioC_LCov'!E149</f>
        <v>0</v>
      </c>
      <c r="F76" s="138">
        <f>'Dev BioC_LCov'!F149</f>
        <v>0</v>
      </c>
      <c r="G76" s="138">
        <f>'Dev BioC_LCov'!G149</f>
        <v>0</v>
      </c>
      <c r="H76" s="138">
        <f>'Dev BioC_LCov'!H149</f>
        <v>0</v>
      </c>
      <c r="I76" s="138">
        <f>'Dev BioC_LCov'!I149</f>
        <v>0</v>
      </c>
      <c r="J76" s="139">
        <f>'Dev BioC_LCov'!J149</f>
        <v>0</v>
      </c>
      <c r="K76" s="126">
        <f>'Dev BioC_LCov'!K149</f>
        <v>0</v>
      </c>
      <c r="L76" s="126">
        <f>'Dev BioC_LCov'!L149</f>
        <v>0</v>
      </c>
      <c r="M76" s="126">
        <f>'Dev BioC_LCov'!M149</f>
        <v>0</v>
      </c>
      <c r="N76" s="126">
        <f>'Dev BioC_LCov'!N149</f>
        <v>0</v>
      </c>
      <c r="O76" s="143">
        <f>'Dev BioC_LCov'!O149</f>
        <v>0</v>
      </c>
      <c r="P76" s="126">
        <f>'Dev BioC_LCov'!P149</f>
        <v>0</v>
      </c>
    </row>
    <row r="77" spans="1:16" ht="18.5">
      <c r="A77" s="11"/>
      <c r="B77" s="68" t="str">
        <f>'Dev BioC_LCov'!B150</f>
        <v>C12a</v>
      </c>
      <c r="C77" s="69" t="str">
        <f>'Dev BioC_LCov'!C150</f>
        <v>Direct use of biocarbon = C5+C12.1</v>
      </c>
      <c r="D77" s="154">
        <f>'Dev BioC_LCov'!D150</f>
        <v>0</v>
      </c>
      <c r="E77" s="154">
        <f>'Dev BioC_LCov'!E150</f>
        <v>0</v>
      </c>
      <c r="F77" s="154">
        <f>'Dev BioC_LCov'!F150</f>
        <v>0</v>
      </c>
      <c r="G77" s="154">
        <f>'Dev BioC_LCov'!G150</f>
        <v>0</v>
      </c>
      <c r="H77" s="154">
        <f>'Dev BioC_LCov'!H150</f>
        <v>0</v>
      </c>
      <c r="I77" s="154">
        <f>'Dev BioC_LCov'!I150</f>
        <v>0</v>
      </c>
      <c r="J77" s="155">
        <f>'Dev BioC_LCov'!J150</f>
        <v>0</v>
      </c>
      <c r="K77" s="156">
        <f>'Dev BioC_LCov'!K150</f>
        <v>0</v>
      </c>
      <c r="L77" s="156">
        <f>'Dev BioC_LCov'!L150</f>
        <v>0</v>
      </c>
      <c r="M77" s="156">
        <f>'Dev BioC_LCov'!M150</f>
        <v>0</v>
      </c>
      <c r="N77" s="156">
        <f>'Dev BioC_LCov'!N150</f>
        <v>0</v>
      </c>
      <c r="O77" s="119">
        <f>'Dev BioC_LCov'!O150</f>
        <v>0</v>
      </c>
      <c r="P77" s="156">
        <f>'Dev BioC_LCov'!P150</f>
        <v>0</v>
      </c>
    </row>
    <row r="78" spans="1:16" s="1" customFormat="1">
      <c r="A78" s="36"/>
      <c r="B78" s="70" t="str">
        <f>'Dev BioC_LCov'!B152</f>
        <v>C12.3</v>
      </c>
      <c r="C78" s="22" t="str">
        <f>'Dev BioC_LCov'!C152</f>
        <v>Virtual biocarbon embedded into imported commodities</v>
      </c>
      <c r="D78" s="138">
        <f>'Dev BioC_LCov'!D152</f>
        <v>0</v>
      </c>
      <c r="E78" s="138">
        <f>'Dev BioC_LCov'!E152</f>
        <v>0</v>
      </c>
      <c r="F78" s="138">
        <f>'Dev BioC_LCov'!F152</f>
        <v>0</v>
      </c>
      <c r="G78" s="138">
        <f>'Dev BioC_LCov'!G152</f>
        <v>0</v>
      </c>
      <c r="H78" s="138">
        <f>'Dev BioC_LCov'!H152</f>
        <v>0</v>
      </c>
      <c r="I78" s="138">
        <f>'Dev BioC_LCov'!I152</f>
        <v>0</v>
      </c>
      <c r="J78" s="139">
        <f>'Dev BioC_LCov'!J152</f>
        <v>0</v>
      </c>
      <c r="K78" s="126">
        <f>'Dev BioC_LCov'!K152</f>
        <v>0</v>
      </c>
      <c r="L78" s="126">
        <f>'Dev BioC_LCov'!L152</f>
        <v>0</v>
      </c>
      <c r="M78" s="126">
        <f>'Dev BioC_LCov'!M152</f>
        <v>0</v>
      </c>
      <c r="N78" s="126">
        <f>'Dev BioC_LCov'!N152</f>
        <v>0</v>
      </c>
      <c r="O78" s="143">
        <f>'Dev BioC_LCov'!O152</f>
        <v>0</v>
      </c>
      <c r="P78" s="126">
        <f>'Dev BioC_LCov'!P152</f>
        <v>0</v>
      </c>
    </row>
    <row r="79" spans="1:16" ht="18.5">
      <c r="A79" s="11"/>
      <c r="B79" s="68" t="str">
        <f>'Dev BioC_LCov'!B153</f>
        <v>C12c</v>
      </c>
      <c r="C79" s="69" t="str">
        <f>'Dev BioC_LCov'!C153</f>
        <v>Biocarbon requirement = C12a+C12.3</v>
      </c>
      <c r="D79" s="154">
        <f>'Dev BioC_LCov'!D153</f>
        <v>0</v>
      </c>
      <c r="E79" s="154">
        <f>'Dev BioC_LCov'!E153</f>
        <v>0</v>
      </c>
      <c r="F79" s="154">
        <f>'Dev BioC_LCov'!F153</f>
        <v>0</v>
      </c>
      <c r="G79" s="154">
        <f>'Dev BioC_LCov'!G153</f>
        <v>0</v>
      </c>
      <c r="H79" s="154">
        <f>'Dev BioC_LCov'!H153</f>
        <v>0</v>
      </c>
      <c r="I79" s="154">
        <f>'Dev BioC_LCov'!I153</f>
        <v>0</v>
      </c>
      <c r="J79" s="155">
        <f>'Dev BioC_LCov'!J153</f>
        <v>0</v>
      </c>
      <c r="K79" s="156">
        <f>'Dev BioC_LCov'!K153</f>
        <v>0</v>
      </c>
      <c r="L79" s="156">
        <f>'Dev BioC_LCov'!L153</f>
        <v>0</v>
      </c>
      <c r="M79" s="156">
        <f>'Dev BioC_LCov'!M153</f>
        <v>0</v>
      </c>
      <c r="N79" s="156">
        <f>'Dev BioC_LCov'!N153</f>
        <v>0</v>
      </c>
      <c r="O79" s="119">
        <f>'Dev BioC_LCov'!O153</f>
        <v>0</v>
      </c>
      <c r="P79" s="156">
        <f>'Dev BioC_LCov'!P153</f>
        <v>0</v>
      </c>
    </row>
    <row r="80" spans="1:16" ht="19" thickBot="1">
      <c r="A80" s="11">
        <f>'Dev BioC_LCov'!A151</f>
        <v>0</v>
      </c>
      <c r="B80" s="75" t="str">
        <f>'Dev BioC_LCov'!B151</f>
        <v>C12b</v>
      </c>
      <c r="C80" s="76" t="str">
        <f>'Dev BioC_LCov'!C151</f>
        <v>Domestic consumption of biocarbon = C5+C12.1-C12.2</v>
      </c>
      <c r="D80" s="198">
        <f>'Dev BioC_LCov'!D151</f>
        <v>0</v>
      </c>
      <c r="E80" s="198">
        <f>'Dev BioC_LCov'!E151</f>
        <v>0</v>
      </c>
      <c r="F80" s="198">
        <f>'Dev BioC_LCov'!F151</f>
        <v>0</v>
      </c>
      <c r="G80" s="198">
        <f>'Dev BioC_LCov'!G151</f>
        <v>0</v>
      </c>
      <c r="H80" s="198">
        <f>'Dev BioC_LCov'!H151</f>
        <v>0</v>
      </c>
      <c r="I80" s="198">
        <f>'Dev BioC_LCov'!I151</f>
        <v>0</v>
      </c>
      <c r="J80" s="199">
        <f>'Dev BioC_LCov'!J151</f>
        <v>0</v>
      </c>
      <c r="K80" s="200">
        <f>'Dev BioC_LCov'!K151</f>
        <v>0</v>
      </c>
      <c r="L80" s="200">
        <f>'Dev BioC_LCov'!L151</f>
        <v>0</v>
      </c>
      <c r="M80" s="200">
        <f>'Dev BioC_LCov'!M151</f>
        <v>0</v>
      </c>
      <c r="N80" s="200">
        <f>'Dev BioC_LCov'!N151</f>
        <v>0</v>
      </c>
      <c r="O80" s="119">
        <f>'Dev BioC_LCov'!O151</f>
        <v>0</v>
      </c>
      <c r="P80" s="200">
        <f>'Dev BioC_LCov'!P151</f>
        <v>0</v>
      </c>
    </row>
    <row r="81" spans="1:16" s="12" customFormat="1" ht="19" thickTop="1">
      <c r="A81" s="53">
        <f>'Dev BioC_LCov'!A156</f>
        <v>0</v>
      </c>
      <c r="B81" s="328" t="str">
        <f>'Dev BioC_LCov'!B156</f>
        <v>C13a</v>
      </c>
      <c r="C81" s="329" t="str">
        <f>'Dev BioC_LCov'!C156</f>
        <v>Direct use of fossil carbon</v>
      </c>
      <c r="D81" s="330">
        <f>'Dev BioC_LCov'!D156</f>
        <v>0</v>
      </c>
      <c r="E81" s="330">
        <f>'Dev BioC_LCov'!E156</f>
        <v>0</v>
      </c>
      <c r="F81" s="330">
        <f>'Dev BioC_LCov'!F156</f>
        <v>0</v>
      </c>
      <c r="G81" s="330">
        <f>'Dev BioC_LCov'!G156</f>
        <v>0</v>
      </c>
      <c r="H81" s="330">
        <f>'Dev BioC_LCov'!H156</f>
        <v>0</v>
      </c>
      <c r="I81" s="330">
        <f>'Dev BioC_LCov'!I156</f>
        <v>0</v>
      </c>
      <c r="J81" s="331">
        <f>'Dev BioC_LCov'!J156</f>
        <v>0</v>
      </c>
      <c r="K81" s="332">
        <f>'Dev BioC_LCov'!K156</f>
        <v>0</v>
      </c>
      <c r="L81" s="332">
        <f>'Dev BioC_LCov'!L156</f>
        <v>0</v>
      </c>
      <c r="M81" s="332">
        <f>'Dev BioC_LCov'!M156</f>
        <v>0</v>
      </c>
      <c r="N81" s="332">
        <f>'Dev BioC_LCov'!N156</f>
        <v>0</v>
      </c>
      <c r="O81" s="166">
        <f>'Dev BioC_LCov'!O156</f>
        <v>0</v>
      </c>
      <c r="P81" s="332">
        <f>'Dev BioC_LCov'!P156</f>
        <v>0</v>
      </c>
    </row>
    <row r="82" spans="1:16" s="79" customFormat="1">
      <c r="A82" s="77"/>
      <c r="B82" s="333" t="str">
        <f>'Dev BioC_LCov'!B157</f>
        <v>C13.3</v>
      </c>
      <c r="C82" s="334" t="str">
        <f>'Dev BioC_LCov'!C157</f>
        <v>Virtual fossil carbon embedded into used commodities</v>
      </c>
      <c r="D82" s="242">
        <f>'Dev BioC_LCov'!D157</f>
        <v>0</v>
      </c>
      <c r="E82" s="242">
        <f>'Dev BioC_LCov'!E157</f>
        <v>0</v>
      </c>
      <c r="F82" s="242">
        <f>'Dev BioC_LCov'!F157</f>
        <v>0</v>
      </c>
      <c r="G82" s="242">
        <f>'Dev BioC_LCov'!G157</f>
        <v>0</v>
      </c>
      <c r="H82" s="242">
        <f>'Dev BioC_LCov'!H157</f>
        <v>0</v>
      </c>
      <c r="I82" s="242">
        <f>'Dev BioC_LCov'!I157</f>
        <v>0</v>
      </c>
      <c r="J82" s="243">
        <f>'Dev BioC_LCov'!J157</f>
        <v>0</v>
      </c>
      <c r="K82" s="244">
        <f>'Dev BioC_LCov'!K157</f>
        <v>0</v>
      </c>
      <c r="L82" s="244">
        <f>'Dev BioC_LCov'!L157</f>
        <v>0</v>
      </c>
      <c r="M82" s="244">
        <f>'Dev BioC_LCov'!M157</f>
        <v>0</v>
      </c>
      <c r="N82" s="244">
        <f>'Dev BioC_LCov'!N157</f>
        <v>0</v>
      </c>
      <c r="O82" s="241">
        <f>'Dev BioC_LCov'!O157</f>
        <v>0</v>
      </c>
      <c r="P82" s="244">
        <f>'Dev BioC_LCov'!P157</f>
        <v>0</v>
      </c>
    </row>
    <row r="83" spans="1:16" s="12" customFormat="1" ht="18.5">
      <c r="A83" s="53"/>
      <c r="B83" s="63" t="str">
        <f>'Dev BioC_LCov'!B158</f>
        <v>C13b</v>
      </c>
      <c r="C83" s="64" t="str">
        <f>'Dev BioC_LCov'!C158</f>
        <v>Fossil carbon requirement = C13a+C13.3</v>
      </c>
      <c r="D83" s="182">
        <f>'Dev BioC_LCov'!D158</f>
        <v>0</v>
      </c>
      <c r="E83" s="182">
        <f>'Dev BioC_LCov'!E158</f>
        <v>0</v>
      </c>
      <c r="F83" s="182">
        <f>'Dev BioC_LCov'!F158</f>
        <v>0</v>
      </c>
      <c r="G83" s="182">
        <f>'Dev BioC_LCov'!G158</f>
        <v>0</v>
      </c>
      <c r="H83" s="182">
        <f>'Dev BioC_LCov'!H158</f>
        <v>0</v>
      </c>
      <c r="I83" s="182">
        <f>'Dev BioC_LCov'!I158</f>
        <v>0</v>
      </c>
      <c r="J83" s="183">
        <f>'Dev BioC_LCov'!J158</f>
        <v>0</v>
      </c>
      <c r="K83" s="184">
        <f>'Dev BioC_LCov'!K158</f>
        <v>0</v>
      </c>
      <c r="L83" s="184">
        <f>'Dev BioC_LCov'!L158</f>
        <v>0</v>
      </c>
      <c r="M83" s="184">
        <f>'Dev BioC_LCov'!M158</f>
        <v>0</v>
      </c>
      <c r="N83" s="184">
        <f>'Dev BioC_LCov'!N158</f>
        <v>0</v>
      </c>
      <c r="O83" s="166">
        <f>'Dev BioC_LCov'!O158</f>
        <v>0</v>
      </c>
      <c r="P83" s="184">
        <f>'Dev BioC_LCov'!P158</f>
        <v>0</v>
      </c>
    </row>
    <row r="84" spans="1:16" s="320" customFormat="1" ht="16" thickBot="1">
      <c r="A84" s="327"/>
      <c r="B84" s="54" t="str">
        <f>'Dev BioC_LCov'!B159</f>
        <v>C14a</v>
      </c>
      <c r="C84" s="39" t="str">
        <f>'Dev BioC_LCov'!C159</f>
        <v>Total Carbon Direct Use = C12a+C13a</v>
      </c>
      <c r="D84" s="127">
        <f>'Dev BioC_LCov'!D159</f>
        <v>0</v>
      </c>
      <c r="E84" s="127">
        <f>'Dev BioC_LCov'!E159</f>
        <v>0</v>
      </c>
      <c r="F84" s="127">
        <f>'Dev BioC_LCov'!F159</f>
        <v>0</v>
      </c>
      <c r="G84" s="127">
        <f>'Dev BioC_LCov'!G159</f>
        <v>0</v>
      </c>
      <c r="H84" s="127">
        <f>'Dev BioC_LCov'!H159</f>
        <v>0</v>
      </c>
      <c r="I84" s="127">
        <f>'Dev BioC_LCov'!I159</f>
        <v>0</v>
      </c>
      <c r="J84" s="128">
        <f>'Dev BioC_LCov'!J159</f>
        <v>0</v>
      </c>
      <c r="K84" s="129">
        <f>'Dev BioC_LCov'!K159</f>
        <v>0</v>
      </c>
      <c r="L84" s="129">
        <f>'Dev BioC_LCov'!L159</f>
        <v>0</v>
      </c>
      <c r="M84" s="129">
        <f>'Dev BioC_LCov'!M159</f>
        <v>0</v>
      </c>
      <c r="N84" s="129">
        <f>'Dev BioC_LCov'!N159</f>
        <v>0</v>
      </c>
      <c r="O84" s="130">
        <f>'Dev BioC_LCov'!O159</f>
        <v>0</v>
      </c>
      <c r="P84" s="129">
        <f>'Dev BioC_LCov'!P159</f>
        <v>0</v>
      </c>
    </row>
    <row r="85" spans="1:16" s="320" customFormat="1" ht="16.5" thickTop="1" thickBot="1">
      <c r="A85" s="327"/>
      <c r="B85" s="54" t="str">
        <f>'Dev BioC_LCov'!B160</f>
        <v>C14b</v>
      </c>
      <c r="C85" s="39" t="str">
        <f>'Dev BioC_LCov'!C160</f>
        <v>Total Carbon Requirement = C12c+C13b</v>
      </c>
      <c r="D85" s="127">
        <f>'Dev BioC_LCov'!D160</f>
        <v>0</v>
      </c>
      <c r="E85" s="127">
        <f>'Dev BioC_LCov'!E160</f>
        <v>0</v>
      </c>
      <c r="F85" s="127">
        <f>'Dev BioC_LCov'!F160</f>
        <v>0</v>
      </c>
      <c r="G85" s="127">
        <f>'Dev BioC_LCov'!G160</f>
        <v>0</v>
      </c>
      <c r="H85" s="127">
        <f>'Dev BioC_LCov'!H160</f>
        <v>0</v>
      </c>
      <c r="I85" s="127">
        <f>'Dev BioC_LCov'!I160</f>
        <v>0</v>
      </c>
      <c r="J85" s="128">
        <f>'Dev BioC_LCov'!J160</f>
        <v>0</v>
      </c>
      <c r="K85" s="129">
        <f>'Dev BioC_LCov'!K160</f>
        <v>0</v>
      </c>
      <c r="L85" s="129">
        <f>'Dev BioC_LCov'!L160</f>
        <v>0</v>
      </c>
      <c r="M85" s="129">
        <f>'Dev BioC_LCov'!M160</f>
        <v>0</v>
      </c>
      <c r="N85" s="129">
        <f>'Dev BioC_LCov'!N160</f>
        <v>0</v>
      </c>
      <c r="O85" s="130">
        <f>'Dev BioC_LCov'!O160</f>
        <v>0</v>
      </c>
      <c r="P85" s="129">
        <f>'Dev BioC_LCov'!P160</f>
        <v>0</v>
      </c>
    </row>
    <row r="86" spans="1:16" s="4" customFormat="1" ht="16" thickTop="1">
      <c r="A86" s="37">
        <f>'Dev BioC_LCov'!A161</f>
        <v>0</v>
      </c>
      <c r="B86" s="28">
        <f>'Dev BioC_LCov'!B161</f>
        <v>0</v>
      </c>
      <c r="C86" s="28">
        <f>'Dev BioC_LCov'!C161</f>
        <v>0</v>
      </c>
      <c r="D86" s="138">
        <f>'Dev BioC_LCov'!D161</f>
        <v>0</v>
      </c>
      <c r="E86" s="138">
        <f>'Dev BioC_LCov'!E161</f>
        <v>0</v>
      </c>
      <c r="F86" s="138">
        <f>'Dev BioC_LCov'!F161</f>
        <v>0</v>
      </c>
      <c r="G86" s="138">
        <f>'Dev BioC_LCov'!G161</f>
        <v>0</v>
      </c>
      <c r="H86" s="138">
        <f>'Dev BioC_LCov'!H161</f>
        <v>0</v>
      </c>
      <c r="I86" s="138">
        <f>'Dev BioC_LCov'!I161</f>
        <v>0</v>
      </c>
      <c r="J86" s="138">
        <f>'Dev BioC_LCov'!J161</f>
        <v>0</v>
      </c>
      <c r="K86" s="138">
        <f>'Dev BioC_LCov'!K161</f>
        <v>0</v>
      </c>
      <c r="L86" s="138">
        <f>'Dev BioC_LCov'!L161</f>
        <v>0</v>
      </c>
      <c r="M86" s="138">
        <f>'Dev BioC_LCov'!M161</f>
        <v>0</v>
      </c>
      <c r="N86" s="138">
        <f>'Dev BioC_LCov'!N161</f>
        <v>0</v>
      </c>
      <c r="O86" s="138">
        <f>'Dev BioC_LCov'!O161</f>
        <v>0</v>
      </c>
      <c r="P86" s="138">
        <f>'Dev BioC_LCov'!P161</f>
        <v>0</v>
      </c>
    </row>
    <row r="87" spans="1:16" s="4" customFormat="1" ht="18.5">
      <c r="A87" s="37">
        <f>'Dev BioC_LCov'!A162</f>
        <v>0</v>
      </c>
      <c r="B87" s="55" t="str">
        <f>'Dev BioC_LCov'!B162</f>
        <v>IV. Table of indexes of intensity of use and ecosystem health</v>
      </c>
      <c r="C87" s="56"/>
      <c r="D87" s="209">
        <f>'Dev BioC_LCov'!D162</f>
        <v>0</v>
      </c>
      <c r="E87" s="209">
        <f>'Dev BioC_LCov'!E162</f>
        <v>0</v>
      </c>
      <c r="F87" s="209">
        <f>'Dev BioC_LCov'!F162</f>
        <v>0</v>
      </c>
      <c r="G87" s="209">
        <f>'Dev BioC_LCov'!G162</f>
        <v>0</v>
      </c>
      <c r="H87" s="209">
        <f>'Dev BioC_LCov'!H162</f>
        <v>0</v>
      </c>
      <c r="I87" s="209">
        <f>'Dev BioC_LCov'!I162</f>
        <v>0</v>
      </c>
      <c r="J87" s="209">
        <f>'Dev BioC_LCov'!J162</f>
        <v>0</v>
      </c>
      <c r="K87" s="209">
        <f>'Dev BioC_LCov'!K162</f>
        <v>0</v>
      </c>
      <c r="L87" s="209">
        <f>'Dev BioC_LCov'!L162</f>
        <v>0</v>
      </c>
      <c r="M87" s="209">
        <f>'Dev BioC_LCov'!M162</f>
        <v>0</v>
      </c>
      <c r="N87" s="210">
        <f>'Dev BioC_LCov'!N162</f>
        <v>0</v>
      </c>
      <c r="O87" s="177">
        <f>'Dev BioC_LCov'!O162</f>
        <v>0</v>
      </c>
      <c r="P87" s="190">
        <f>'Dev BioC_LCov'!P162</f>
        <v>0</v>
      </c>
    </row>
    <row r="88" spans="1:16" s="1" customFormat="1">
      <c r="A88" s="36">
        <f>'Dev BioC_LCov'!A163</f>
        <v>0</v>
      </c>
      <c r="B88" s="61" t="str">
        <f>'Dev BioC_LCov'!B163</f>
        <v>C11</v>
      </c>
      <c r="C88" s="62" t="str">
        <f>'Dev BioC_LCov'!C163</f>
        <v>Net Ecosystem Accessible Carbon Surplus = C2 + C10</v>
      </c>
      <c r="D88" s="123">
        <f>'Dev BioC_LCov'!D163</f>
        <v>0</v>
      </c>
      <c r="E88" s="123">
        <f>'Dev BioC_LCov'!E163</f>
        <v>0</v>
      </c>
      <c r="F88" s="123">
        <f>'Dev BioC_LCov'!F163</f>
        <v>0</v>
      </c>
      <c r="G88" s="123">
        <f>'Dev BioC_LCov'!G163</f>
        <v>0</v>
      </c>
      <c r="H88" s="123">
        <f>'Dev BioC_LCov'!H163</f>
        <v>0</v>
      </c>
      <c r="I88" s="123">
        <f>'Dev BioC_LCov'!I163</f>
        <v>0</v>
      </c>
      <c r="J88" s="124">
        <f>'Dev BioC_LCov'!J163</f>
        <v>0</v>
      </c>
      <c r="K88" s="125">
        <f>'Dev BioC_LCov'!K163</f>
        <v>0</v>
      </c>
      <c r="L88" s="125">
        <f>'Dev BioC_LCov'!L163</f>
        <v>0</v>
      </c>
      <c r="M88" s="125">
        <f>'Dev BioC_LCov'!M163</f>
        <v>0</v>
      </c>
      <c r="N88" s="125">
        <f>'Dev BioC_LCov'!N163</f>
        <v>0</v>
      </c>
      <c r="O88" s="143">
        <f>'Dev BioC_LCov'!O163</f>
        <v>0</v>
      </c>
      <c r="P88" s="125">
        <f>'Dev BioC_LCov'!P163</f>
        <v>0</v>
      </c>
    </row>
    <row r="89" spans="1:16" s="1" customFormat="1">
      <c r="A89" s="36">
        <f>'Dev BioC_LCov'!A164</f>
        <v>0</v>
      </c>
      <c r="B89" s="21" t="str">
        <f>'Dev BioC_LCov'!B164</f>
        <v>C5</v>
      </c>
      <c r="C89" s="22" t="str">
        <f>'Dev BioC_LCov'!C164</f>
        <v>Total use of ecosystem biocarbon = C3+C4</v>
      </c>
      <c r="D89" s="138">
        <f>'Dev BioC_LCov'!D164</f>
        <v>0</v>
      </c>
      <c r="E89" s="138">
        <f>'Dev BioC_LCov'!E164</f>
        <v>0</v>
      </c>
      <c r="F89" s="138">
        <f>'Dev BioC_LCov'!F164</f>
        <v>0</v>
      </c>
      <c r="G89" s="138">
        <f>'Dev BioC_LCov'!G164</f>
        <v>0</v>
      </c>
      <c r="H89" s="138">
        <f>'Dev BioC_LCov'!H164</f>
        <v>0</v>
      </c>
      <c r="I89" s="138">
        <f>'Dev BioC_LCov'!I164</f>
        <v>0</v>
      </c>
      <c r="J89" s="139">
        <f>'Dev BioC_LCov'!J164</f>
        <v>0</v>
      </c>
      <c r="K89" s="126">
        <f>'Dev BioC_LCov'!K164</f>
        <v>0</v>
      </c>
      <c r="L89" s="126">
        <f>'Dev BioC_LCov'!L164</f>
        <v>0</v>
      </c>
      <c r="M89" s="126">
        <f>'Dev BioC_LCov'!M164</f>
        <v>0</v>
      </c>
      <c r="N89" s="126">
        <f>'Dev BioC_LCov'!N164</f>
        <v>0</v>
      </c>
      <c r="O89" s="143">
        <f>'Dev BioC_LCov'!O164</f>
        <v>0</v>
      </c>
      <c r="P89" s="126">
        <f>'Dev BioC_LCov'!P164</f>
        <v>0</v>
      </c>
    </row>
    <row r="90" spans="1:16" ht="18.5">
      <c r="A90" s="5">
        <f>'Dev BioC_LCov'!A165</f>
        <v>0</v>
      </c>
      <c r="B90" s="68" t="str">
        <f>'Dev BioC_LCov'!B165</f>
        <v>SCU</v>
      </c>
      <c r="C90" s="69" t="str">
        <f>'Dev BioC_LCov'!C165</f>
        <v>Sustainable intensity of carbon use = C11/C5</v>
      </c>
      <c r="D90" s="154">
        <f>'Dev BioC_LCov'!D165</f>
        <v>0</v>
      </c>
      <c r="E90" s="154">
        <f>'Dev BioC_LCov'!E165</f>
        <v>0</v>
      </c>
      <c r="F90" s="154">
        <f>'Dev BioC_LCov'!F165</f>
        <v>0</v>
      </c>
      <c r="G90" s="154">
        <f>'Dev BioC_LCov'!G165</f>
        <v>0</v>
      </c>
      <c r="H90" s="154">
        <f>'Dev BioC_LCov'!H165</f>
        <v>0</v>
      </c>
      <c r="I90" s="154">
        <f>'Dev BioC_LCov'!I165</f>
        <v>0</v>
      </c>
      <c r="J90" s="155">
        <f>'Dev BioC_LCov'!J165</f>
        <v>0</v>
      </c>
      <c r="K90" s="156">
        <f>'Dev BioC_LCov'!K165</f>
        <v>0</v>
      </c>
      <c r="L90" s="156">
        <f>'Dev BioC_LCov'!L165</f>
        <v>0</v>
      </c>
      <c r="M90" s="156">
        <f>'Dev BioC_LCov'!M165</f>
        <v>0</v>
      </c>
      <c r="N90" s="156">
        <f>'Dev BioC_LCov'!N165</f>
        <v>0</v>
      </c>
      <c r="O90" s="119">
        <f>'Dev BioC_LCov'!O165</f>
        <v>0</v>
      </c>
      <c r="P90" s="156">
        <f>'Dev BioC_LCov'!P165</f>
        <v>0</v>
      </c>
    </row>
    <row r="91" spans="1:16">
      <c r="A91" s="5">
        <f>'Dev BioC_LCov'!A166</f>
        <v>0</v>
      </c>
      <c r="B91" s="50" t="str">
        <f>'Dev BioC_LCov'!B166</f>
        <v>CEH.1</v>
      </c>
      <c r="C91" s="19" t="str">
        <f>'Dev BioC_LCov'!C166</f>
        <v xml:space="preserve">Change in mean forest age </v>
      </c>
      <c r="D91" s="120">
        <f>'Dev BioC_LCov'!D166</f>
        <v>0</v>
      </c>
      <c r="E91" s="120">
        <f>'Dev BioC_LCov'!E166</f>
        <v>0</v>
      </c>
      <c r="F91" s="120">
        <f>'Dev BioC_LCov'!F166</f>
        <v>0</v>
      </c>
      <c r="G91" s="120">
        <f>'Dev BioC_LCov'!G166</f>
        <v>0</v>
      </c>
      <c r="H91" s="120">
        <f>'Dev BioC_LCov'!H166</f>
        <v>0</v>
      </c>
      <c r="I91" s="120">
        <f>'Dev BioC_LCov'!I166</f>
        <v>0</v>
      </c>
      <c r="J91" s="121">
        <f>'Dev BioC_LCov'!J166</f>
        <v>0</v>
      </c>
      <c r="K91" s="122">
        <f>'Dev BioC_LCov'!K166</f>
        <v>0</v>
      </c>
      <c r="L91" s="122">
        <f>'Dev BioC_LCov'!L166</f>
        <v>0</v>
      </c>
      <c r="M91" s="122">
        <f>'Dev BioC_LCov'!M166</f>
        <v>0</v>
      </c>
      <c r="N91" s="122">
        <f>'Dev BioC_LCov'!N166</f>
        <v>0</v>
      </c>
      <c r="O91" s="119">
        <f>'Dev BioC_LCov'!O166</f>
        <v>0</v>
      </c>
      <c r="P91" s="122">
        <f>'Dev BioC_LCov'!P166</f>
        <v>0</v>
      </c>
    </row>
    <row r="92" spans="1:16">
      <c r="A92" s="5" t="e">
        <f>'Dev BioC_LCov'!#REF!</f>
        <v>#REF!</v>
      </c>
      <c r="B92" s="50" t="str">
        <f>'Dev BioC_LCov'!B167</f>
        <v>CEH.2</v>
      </c>
      <c r="C92" s="19" t="str">
        <f>'Dev BioC_LCov'!C167</f>
        <v>Autonomy  from artificial inputs/ Total carbon = C2 /C14b</v>
      </c>
      <c r="D92" s="120">
        <f>'Dev BioC_LCov'!D167</f>
        <v>0</v>
      </c>
      <c r="E92" s="120">
        <f>'Dev BioC_LCov'!E167</f>
        <v>0</v>
      </c>
      <c r="F92" s="120">
        <f>'Dev BioC_LCov'!F167</f>
        <v>0</v>
      </c>
      <c r="G92" s="120">
        <f>'Dev BioC_LCov'!G167</f>
        <v>0</v>
      </c>
      <c r="H92" s="120">
        <f>'Dev BioC_LCov'!H167</f>
        <v>0</v>
      </c>
      <c r="I92" s="120">
        <f>'Dev BioC_LCov'!I167</f>
        <v>0</v>
      </c>
      <c r="J92" s="121">
        <f>'Dev BioC_LCov'!J167</f>
        <v>0</v>
      </c>
      <c r="K92" s="122">
        <f>'Dev BioC_LCov'!K167</f>
        <v>0</v>
      </c>
      <c r="L92" s="122">
        <f>'Dev BioC_LCov'!L167</f>
        <v>0</v>
      </c>
      <c r="M92" s="122">
        <f>'Dev BioC_LCov'!M167</f>
        <v>0</v>
      </c>
      <c r="N92" s="122">
        <f>'Dev BioC_LCov'!N167</f>
        <v>0</v>
      </c>
      <c r="O92" s="119">
        <f>'Dev BioC_LCov'!O167</f>
        <v>0</v>
      </c>
      <c r="P92" s="122">
        <f>'Dev BioC_LCov'!P167</f>
        <v>0</v>
      </c>
    </row>
    <row r="93" spans="1:16">
      <c r="A93" s="5">
        <f>'Dev BioC_LCov'!A167</f>
        <v>0</v>
      </c>
      <c r="B93" s="50" t="str">
        <f>'Dev BioC_LCov'!B168</f>
        <v>CEH.3</v>
      </c>
      <c r="C93" s="19" t="str">
        <f>'Dev BioC_LCov'!C168</f>
        <v>Autonomy  from artificial inputs/ Other</v>
      </c>
      <c r="D93" s="120">
        <f>'Dev BioC_LCov'!D168</f>
        <v>0</v>
      </c>
      <c r="E93" s="120">
        <f>'Dev BioC_LCov'!E168</f>
        <v>0</v>
      </c>
      <c r="F93" s="120">
        <f>'Dev BioC_LCov'!F168</f>
        <v>0</v>
      </c>
      <c r="G93" s="120">
        <f>'Dev BioC_LCov'!G168</f>
        <v>0</v>
      </c>
      <c r="H93" s="120">
        <f>'Dev BioC_LCov'!H168</f>
        <v>0</v>
      </c>
      <c r="I93" s="120">
        <f>'Dev BioC_LCov'!I168</f>
        <v>0</v>
      </c>
      <c r="J93" s="121">
        <f>'Dev BioC_LCov'!J168</f>
        <v>0</v>
      </c>
      <c r="K93" s="122">
        <f>'Dev BioC_LCov'!K168</f>
        <v>0</v>
      </c>
      <c r="L93" s="122">
        <f>'Dev BioC_LCov'!L168</f>
        <v>0</v>
      </c>
      <c r="M93" s="122">
        <f>'Dev BioC_LCov'!M168</f>
        <v>0</v>
      </c>
      <c r="N93" s="122">
        <f>'Dev BioC_LCov'!N168</f>
        <v>0</v>
      </c>
      <c r="O93" s="119">
        <f>'Dev BioC_LCov'!O168</f>
        <v>0</v>
      </c>
      <c r="P93" s="122">
        <f>'Dev BioC_LCov'!P168</f>
        <v>0</v>
      </c>
    </row>
    <row r="94" spans="1:16">
      <c r="A94" s="5">
        <f>'Dev BioC_LCov'!A169</f>
        <v>0</v>
      </c>
      <c r="B94" s="50" t="str">
        <f>'Dev BioC_LCov'!B169</f>
        <v>CEH.4</v>
      </c>
      <c r="C94" s="19" t="str">
        <f>'Dev BioC_LCov'!C169</f>
        <v>Change in vulnerability to fires</v>
      </c>
      <c r="D94" s="120">
        <f>'Dev BioC_LCov'!D169</f>
        <v>0</v>
      </c>
      <c r="E94" s="120">
        <f>'Dev BioC_LCov'!E169</f>
        <v>0</v>
      </c>
      <c r="F94" s="120">
        <f>'Dev BioC_LCov'!F169</f>
        <v>0</v>
      </c>
      <c r="G94" s="120">
        <f>'Dev BioC_LCov'!G169</f>
        <v>0</v>
      </c>
      <c r="H94" s="120">
        <f>'Dev BioC_LCov'!H169</f>
        <v>0</v>
      </c>
      <c r="I94" s="120">
        <f>'Dev BioC_LCov'!I169</f>
        <v>0</v>
      </c>
      <c r="J94" s="121">
        <f>'Dev BioC_LCov'!J169</f>
        <v>0</v>
      </c>
      <c r="K94" s="122">
        <f>'Dev BioC_LCov'!K169</f>
        <v>0</v>
      </c>
      <c r="L94" s="122">
        <f>'Dev BioC_LCov'!L169</f>
        <v>0</v>
      </c>
      <c r="M94" s="122">
        <f>'Dev BioC_LCov'!M169</f>
        <v>0</v>
      </c>
      <c r="N94" s="122">
        <f>'Dev BioC_LCov'!N169</f>
        <v>0</v>
      </c>
      <c r="O94" s="119">
        <f>'Dev BioC_LCov'!O169</f>
        <v>0</v>
      </c>
      <c r="P94" s="122">
        <f>'Dev BioC_LCov'!P169</f>
        <v>0</v>
      </c>
    </row>
    <row r="95" spans="1:16">
      <c r="A95" s="5">
        <f>'Dev BioC_LCov'!A170</f>
        <v>0</v>
      </c>
      <c r="B95" s="50" t="str">
        <f>'Dev BioC_LCov'!B170</f>
        <v>CEH.5</v>
      </c>
      <c r="C95" s="19" t="str">
        <f>'Dev BioC_LCov'!C170</f>
        <v>CO2 driven acidification</v>
      </c>
      <c r="D95" s="120">
        <f>'Dev BioC_LCov'!D170</f>
        <v>0</v>
      </c>
      <c r="E95" s="120">
        <f>'Dev BioC_LCov'!E170</f>
        <v>0</v>
      </c>
      <c r="F95" s="120">
        <f>'Dev BioC_LCov'!F170</f>
        <v>0</v>
      </c>
      <c r="G95" s="120">
        <f>'Dev BioC_LCov'!G170</f>
        <v>0</v>
      </c>
      <c r="H95" s="120">
        <f>'Dev BioC_LCov'!H170</f>
        <v>0</v>
      </c>
      <c r="I95" s="120">
        <f>'Dev BioC_LCov'!I170</f>
        <v>0</v>
      </c>
      <c r="J95" s="121">
        <f>'Dev BioC_LCov'!J170</f>
        <v>0</v>
      </c>
      <c r="K95" s="122">
        <f>'Dev BioC_LCov'!K170</f>
        <v>0</v>
      </c>
      <c r="L95" s="122">
        <f>'Dev BioC_LCov'!L170</f>
        <v>0</v>
      </c>
      <c r="M95" s="122">
        <f>'Dev BioC_LCov'!M170</f>
        <v>0</v>
      </c>
      <c r="N95" s="122">
        <f>'Dev BioC_LCov'!N170</f>
        <v>0</v>
      </c>
      <c r="O95" s="119">
        <f>'Dev BioC_LCov'!O170</f>
        <v>0</v>
      </c>
      <c r="P95" s="122">
        <f>'Dev BioC_LCov'!P170</f>
        <v>0</v>
      </c>
    </row>
    <row r="96" spans="1:16">
      <c r="A96" s="5">
        <f>'Dev BioC_LCov'!A171</f>
        <v>0</v>
      </c>
      <c r="B96" s="50" t="str">
        <f>'Dev BioC_LCov'!B171</f>
        <v>CEH.6</v>
      </c>
      <c r="C96" s="19" t="str">
        <f>'Dev BioC_LCov'!C171</f>
        <v>Other indicator…</v>
      </c>
      <c r="D96" s="120">
        <f>'Dev BioC_LCov'!D171</f>
        <v>0</v>
      </c>
      <c r="E96" s="120">
        <f>'Dev BioC_LCov'!E171</f>
        <v>0</v>
      </c>
      <c r="F96" s="120">
        <f>'Dev BioC_LCov'!F171</f>
        <v>0</v>
      </c>
      <c r="G96" s="120">
        <f>'Dev BioC_LCov'!G171</f>
        <v>0</v>
      </c>
      <c r="H96" s="120">
        <f>'Dev BioC_LCov'!H171</f>
        <v>0</v>
      </c>
      <c r="I96" s="120">
        <f>'Dev BioC_LCov'!I171</f>
        <v>0</v>
      </c>
      <c r="J96" s="121">
        <f>'Dev BioC_LCov'!J171</f>
        <v>0</v>
      </c>
      <c r="K96" s="122">
        <f>'Dev BioC_LCov'!K171</f>
        <v>0</v>
      </c>
      <c r="L96" s="122">
        <f>'Dev BioC_LCov'!L171</f>
        <v>0</v>
      </c>
      <c r="M96" s="122">
        <f>'Dev BioC_LCov'!M171</f>
        <v>0</v>
      </c>
      <c r="N96" s="122">
        <f>'Dev BioC_LCov'!N171</f>
        <v>0</v>
      </c>
      <c r="O96" s="119">
        <f>'Dev BioC_LCov'!O171</f>
        <v>0</v>
      </c>
      <c r="P96" s="122">
        <f>'Dev BioC_LCov'!P171</f>
        <v>0</v>
      </c>
    </row>
    <row r="97" spans="1:16">
      <c r="A97" s="5">
        <f>'Dev BioC_LCov'!A172</f>
        <v>0</v>
      </c>
      <c r="B97" s="50" t="str">
        <f>'Dev BioC_LCov'!B172</f>
        <v>CEH.x</v>
      </c>
      <c r="C97" s="19" t="str">
        <f>'Dev BioC_LCov'!C172</f>
        <v>Other indicator…</v>
      </c>
      <c r="D97" s="120">
        <f>'Dev BioC_LCov'!D172</f>
        <v>0</v>
      </c>
      <c r="E97" s="120">
        <f>'Dev BioC_LCov'!E172</f>
        <v>0</v>
      </c>
      <c r="F97" s="120">
        <f>'Dev BioC_LCov'!F172</f>
        <v>0</v>
      </c>
      <c r="G97" s="120">
        <f>'Dev BioC_LCov'!G172</f>
        <v>0</v>
      </c>
      <c r="H97" s="120">
        <f>'Dev BioC_LCov'!H172</f>
        <v>0</v>
      </c>
      <c r="I97" s="120">
        <f>'Dev BioC_LCov'!I172</f>
        <v>0</v>
      </c>
      <c r="J97" s="121">
        <f>'Dev BioC_LCov'!J172</f>
        <v>0</v>
      </c>
      <c r="K97" s="122">
        <f>'Dev BioC_LCov'!K172</f>
        <v>0</v>
      </c>
      <c r="L97" s="122">
        <f>'Dev BioC_LCov'!L172</f>
        <v>0</v>
      </c>
      <c r="M97" s="122">
        <f>'Dev BioC_LCov'!M172</f>
        <v>0</v>
      </c>
      <c r="N97" s="122">
        <f>'Dev BioC_LCov'!N172</f>
        <v>0</v>
      </c>
      <c r="O97" s="119">
        <f>'Dev BioC_LCov'!O172</f>
        <v>0</v>
      </c>
      <c r="P97" s="122">
        <f>'Dev BioC_LCov'!P172</f>
        <v>0</v>
      </c>
    </row>
    <row r="98" spans="1:16" ht="24" customHeight="1">
      <c r="A98" s="34">
        <f>'Dev BioC_LCov'!A173</f>
        <v>0</v>
      </c>
      <c r="B98" s="68" t="str">
        <f>'Dev BioC_LCov'!B173</f>
        <v>CEH</v>
      </c>
      <c r="C98" s="69" t="str">
        <f>'Dev BioC_LCov'!C173</f>
        <v>Composite ecosystem biocarbon health index</v>
      </c>
      <c r="D98" s="154">
        <f>'Dev BioC_LCov'!D173</f>
        <v>0</v>
      </c>
      <c r="E98" s="154">
        <f>'Dev BioC_LCov'!E173</f>
        <v>0</v>
      </c>
      <c r="F98" s="154">
        <f>'Dev BioC_LCov'!F173</f>
        <v>0</v>
      </c>
      <c r="G98" s="154">
        <f>'Dev BioC_LCov'!G173</f>
        <v>0</v>
      </c>
      <c r="H98" s="154">
        <f>'Dev BioC_LCov'!H173</f>
        <v>0</v>
      </c>
      <c r="I98" s="154">
        <f>'Dev BioC_LCov'!I173</f>
        <v>0</v>
      </c>
      <c r="J98" s="155">
        <f>'Dev BioC_LCov'!J173</f>
        <v>0</v>
      </c>
      <c r="K98" s="156">
        <f>'Dev BioC_LCov'!K173</f>
        <v>0</v>
      </c>
      <c r="L98" s="156">
        <f>'Dev BioC_LCov'!L173</f>
        <v>0</v>
      </c>
      <c r="M98" s="156">
        <f>'Dev BioC_LCov'!M173</f>
        <v>0</v>
      </c>
      <c r="N98" s="156">
        <f>'Dev BioC_LCov'!N173</f>
        <v>0</v>
      </c>
      <c r="O98" s="119">
        <f>'Dev BioC_LCov'!O173</f>
        <v>0</v>
      </c>
      <c r="P98" s="156">
        <f>'Dev BioC_LCov'!P173</f>
        <v>0</v>
      </c>
    </row>
    <row r="99" spans="1:16" ht="18.5">
      <c r="A99" s="11">
        <f>'Dev BioC_LCov'!A174</f>
        <v>0</v>
      </c>
      <c r="B99" s="43" t="str">
        <f>'Dev BioC_LCov'!B174</f>
        <v>CIP</v>
      </c>
      <c r="C99" s="44" t="str">
        <f>'Dev BioC_LCov'!C174</f>
        <v>Biocarbon ecological internal unit value = AVG(SCU+CEH)</v>
      </c>
      <c r="D99" s="185">
        <f>'Dev BioC_LCov'!D174</f>
        <v>0</v>
      </c>
      <c r="E99" s="186">
        <f>'Dev BioC_LCov'!E174</f>
        <v>0</v>
      </c>
      <c r="F99" s="186">
        <f>'Dev BioC_LCov'!F174</f>
        <v>0</v>
      </c>
      <c r="G99" s="186">
        <f>'Dev BioC_LCov'!G174</f>
        <v>0</v>
      </c>
      <c r="H99" s="186">
        <f>'Dev BioC_LCov'!H174</f>
        <v>0</v>
      </c>
      <c r="I99" s="186">
        <f>'Dev BioC_LCov'!I174</f>
        <v>0</v>
      </c>
      <c r="J99" s="187">
        <f>'Dev BioC_LCov'!J174</f>
        <v>0</v>
      </c>
      <c r="K99" s="188">
        <f>'Dev BioC_LCov'!K174</f>
        <v>0</v>
      </c>
      <c r="L99" s="188">
        <f>'Dev BioC_LCov'!L174</f>
        <v>0</v>
      </c>
      <c r="M99" s="188">
        <f>'Dev BioC_LCov'!M174</f>
        <v>0</v>
      </c>
      <c r="N99" s="188">
        <f>'Dev BioC_LCov'!N174</f>
        <v>0</v>
      </c>
      <c r="O99" s="189">
        <f>'Dev BioC_LCov'!O174</f>
        <v>0</v>
      </c>
      <c r="P99" s="188">
        <f>'Dev BioC_LCov'!P174</f>
        <v>0</v>
      </c>
    </row>
    <row r="100" spans="1:16">
      <c r="B100" s="30"/>
    </row>
  </sheetData>
  <mergeCells count="5">
    <mergeCell ref="K2:K3"/>
    <mergeCell ref="L2:L3"/>
    <mergeCell ref="M2:M3"/>
    <mergeCell ref="N2:N3"/>
    <mergeCell ref="P2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9"/>
  <sheetViews>
    <sheetView showGridLines="0" showZeros="0" zoomScale="70" zoomScaleNormal="70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L40" sqref="L40"/>
    </sheetView>
  </sheetViews>
  <sheetFormatPr defaultRowHeight="14.5"/>
  <cols>
    <col min="1" max="1" width="4.54296875" style="5" customWidth="1"/>
    <col min="2" max="2" width="11" style="6" customWidth="1"/>
    <col min="3" max="3" width="67" style="31" customWidth="1"/>
    <col min="4" max="14" width="9.1796875" style="6"/>
    <col min="15" max="15" width="1.81640625" style="6" customWidth="1"/>
    <col min="16" max="16" width="9.1796875" style="20"/>
  </cols>
  <sheetData>
    <row r="1" spans="1:16" ht="23.5">
      <c r="B1" s="249" t="str">
        <f>'Dev BioC_LCov'!B1</f>
        <v>Ecosystem Carbon Account</v>
      </c>
      <c r="C1" s="250"/>
    </row>
    <row r="2" spans="1:16" ht="12.75" customHeight="1">
      <c r="B2" s="249"/>
      <c r="C2" s="250"/>
      <c r="N2" s="345" t="s">
        <v>306</v>
      </c>
      <c r="O2" s="345"/>
      <c r="P2" s="345"/>
    </row>
    <row r="3" spans="1:16" ht="47.25" customHeight="1">
      <c r="A3" s="13">
        <f>'Dev BioC_LCov'!A2</f>
        <v>0</v>
      </c>
      <c r="B3" s="276">
        <f>'Dev BioC_LCov'!B2</f>
        <v>0</v>
      </c>
      <c r="C3" s="279" t="str">
        <f>BioC_Summary_LCov!C2</f>
        <v>SEEA-EEA &amp; ENCA-QSP land cover ecosystem units</v>
      </c>
      <c r="D3" s="278" t="str">
        <f>'Dev BioC_LCov'!D2</f>
        <v>LCEU 1</v>
      </c>
      <c r="E3" s="278" t="str">
        <f>'Dev BioC_LCov'!E2</f>
        <v>LCEU 2, 3, 4</v>
      </c>
      <c r="F3" s="278" t="str">
        <f>'Dev BioC_LCov'!F2</f>
        <v>LCEU 5</v>
      </c>
      <c r="G3" s="278" t="str">
        <f>'Dev BioC_LCov'!G2</f>
        <v>LCEU 6</v>
      </c>
      <c r="H3" s="278" t="str">
        <f>'Dev BioC_LCov'!H2</f>
        <v>LCEU 7, 8, 9, 10, 11, 12</v>
      </c>
      <c r="I3" s="278" t="str">
        <f>'Dev BioC_LCov'!I2</f>
        <v>LCEU 12</v>
      </c>
      <c r="J3" s="278" t="str">
        <f>'Dev BioC_LCov'!J2</f>
        <v>LCEU 13, 14</v>
      </c>
      <c r="K3" s="339" t="str">
        <f>'Dev BioC_LCov'!K2</f>
        <v>Total inland &amp; coastal eco-systems</v>
      </c>
      <c r="L3" s="340" t="str">
        <f>'Dev BioC_LCov'!L2</f>
        <v>Open sea, oceans</v>
      </c>
      <c r="M3" s="341" t="str">
        <f>'Dev BioC_LCov'!M2</f>
        <v>Atmosphere</v>
      </c>
      <c r="N3" s="343" t="str">
        <f>'Dev BioC_LCov'!N2</f>
        <v>TOTAL</v>
      </c>
      <c r="O3" s="6">
        <f>'Dev BioC_LCov'!O2</f>
        <v>0</v>
      </c>
      <c r="P3" s="343" t="str">
        <f>'Dev BioC_LCov'!P2</f>
        <v>Supply      &amp; use system</v>
      </c>
    </row>
    <row r="4" spans="1:16" ht="50.25" customHeight="1">
      <c r="A4" s="13">
        <f>'Dev BioC_LCov'!A3</f>
        <v>0</v>
      </c>
      <c r="B4" s="100">
        <f>'Dev BioC_LCov'!B3</f>
        <v>0</v>
      </c>
      <c r="C4" s="282" t="str">
        <f>BioC_Summary_LCov!C3</f>
        <v>IPCC land use classification</v>
      </c>
      <c r="D4" s="280" t="str">
        <f>'Dev BioC_LCov'!D3</f>
        <v>SL = Settlements</v>
      </c>
      <c r="E4" s="281" t="str">
        <f>'Dev BioC_LCov'!E3</f>
        <v>CL = Cropland</v>
      </c>
      <c r="F4" s="281" t="str">
        <f>'Dev BioC_LCov'!F3</f>
        <v>GL = Grassland</v>
      </c>
      <c r="G4" s="281" t="str">
        <f>'Dev BioC_LCov'!G3</f>
        <v>FL =                       Forest Land</v>
      </c>
      <c r="H4" s="281" t="str">
        <f>'Dev BioC_LCov'!H3</f>
        <v xml:space="preserve">OL =           Other Land </v>
      </c>
      <c r="I4" s="281" t="str">
        <f>'Dev BioC_LCov'!I3</f>
        <v>WL = Wetlands</v>
      </c>
      <c r="J4" s="281" t="str">
        <f>'Dev BioC_LCov'!J3</f>
        <v>Water bodies, rivers</v>
      </c>
      <c r="K4" s="339">
        <f>'Dev BioC_LCov'!K3</f>
        <v>0</v>
      </c>
      <c r="L4" s="340">
        <f>'Dev BioC_LCov'!L3</f>
        <v>0</v>
      </c>
      <c r="M4" s="342">
        <f>'Dev BioC_LCov'!M3</f>
        <v>0</v>
      </c>
      <c r="N4" s="344"/>
      <c r="O4" s="6">
        <f>'Dev BioC_LCov'!O3</f>
        <v>0</v>
      </c>
      <c r="P4" s="344">
        <f>'Dev BioC_LCov'!P3</f>
        <v>0</v>
      </c>
    </row>
    <row r="5" spans="1:16" ht="18.5">
      <c r="A5" s="5">
        <f>'Dev BioC_LCov'!A4</f>
        <v>0</v>
      </c>
      <c r="B5" s="14" t="str">
        <f>'Dev BioC_LCov'!B4</f>
        <v>I. Ecosystem Carbon Basic Balance</v>
      </c>
      <c r="C5" s="15"/>
      <c r="D5" s="16">
        <f>'Dev BioC_LCov'!D4</f>
        <v>0</v>
      </c>
      <c r="E5" s="16">
        <f>'Dev BioC_LCov'!E4</f>
        <v>0</v>
      </c>
      <c r="F5" s="16">
        <f>'Dev BioC_LCov'!F4</f>
        <v>0</v>
      </c>
      <c r="G5" s="16">
        <f>'Dev BioC_LCov'!G4</f>
        <v>0</v>
      </c>
      <c r="H5" s="16">
        <f>'Dev BioC_LCov'!H4</f>
        <v>0</v>
      </c>
      <c r="I5" s="16">
        <f>'Dev BioC_LCov'!I4</f>
        <v>0</v>
      </c>
      <c r="J5" s="16">
        <f>'Dev BioC_LCov'!J4</f>
        <v>0</v>
      </c>
      <c r="K5" s="16">
        <f>'Dev BioC_LCov'!K4</f>
        <v>0</v>
      </c>
      <c r="L5" s="16">
        <f>'Dev BioC_LCov'!L4</f>
        <v>0</v>
      </c>
      <c r="M5" s="16">
        <f>'Dev BioC_LCov'!M4</f>
        <v>0</v>
      </c>
      <c r="N5" s="16">
        <f>'Dev BioC_LCov'!N4</f>
        <v>0</v>
      </c>
      <c r="O5" s="17">
        <f>'Dev BioC_LCov'!O4</f>
        <v>0</v>
      </c>
      <c r="P5" s="18">
        <f>'Dev BioC_LCov'!P4</f>
        <v>0</v>
      </c>
    </row>
    <row r="6" spans="1:16" s="6" customFormat="1" ht="16" thickBot="1">
      <c r="A6" s="5">
        <f>'Dev BioC_LCov'!A16</f>
        <v>0</v>
      </c>
      <c r="B6" s="38" t="str">
        <f>'Dev BioC_LCov'!B16</f>
        <v>C1</v>
      </c>
      <c r="C6" s="39" t="str">
        <f>'Dev BioC_LCov'!C16</f>
        <v>Opening Stocks</v>
      </c>
      <c r="D6" s="127">
        <f>'Dev BioC_LCov'!D16</f>
        <v>0</v>
      </c>
      <c r="E6" s="127">
        <f>'Dev BioC_LCov'!E16</f>
        <v>0</v>
      </c>
      <c r="F6" s="127">
        <f>'Dev BioC_LCov'!F16</f>
        <v>0</v>
      </c>
      <c r="G6" s="127">
        <f>'Dev BioC_LCov'!G16</f>
        <v>0</v>
      </c>
      <c r="H6" s="127">
        <f>'Dev BioC_LCov'!H16</f>
        <v>0</v>
      </c>
      <c r="I6" s="127">
        <f>'Dev BioC_LCov'!I16</f>
        <v>0</v>
      </c>
      <c r="J6" s="128">
        <f>'Dev BioC_LCov'!J16</f>
        <v>0</v>
      </c>
      <c r="K6" s="129">
        <f>'Dev BioC_LCov'!K16</f>
        <v>0</v>
      </c>
      <c r="L6" s="129">
        <f>'Dev BioC_LCov'!L16</f>
        <v>0</v>
      </c>
      <c r="M6" s="129">
        <f>'Dev BioC_LCov'!M16</f>
        <v>0</v>
      </c>
      <c r="N6" s="129">
        <f>'Dev BioC_LCov'!N16</f>
        <v>0</v>
      </c>
      <c r="O6" s="130">
        <f>'Dev BioC_LCov'!O16</f>
        <v>0</v>
      </c>
      <c r="P6" s="129">
        <f>'Dev BioC_LCov'!P16</f>
        <v>0</v>
      </c>
    </row>
    <row r="7" spans="1:16" s="78" customFormat="1" ht="16" thickTop="1">
      <c r="A7" s="77"/>
      <c r="B7" s="111" t="str">
        <f>'Dev BioC_LCov'!B19</f>
        <v>C2.3</v>
      </c>
      <c r="C7" s="112" t="str">
        <f>'Dev BioC_LCov'!C19</f>
        <v>NPP (Net Primary Production)</v>
      </c>
      <c r="D7" s="216"/>
      <c r="E7" s="216"/>
      <c r="F7" s="216"/>
      <c r="G7" s="216"/>
      <c r="H7" s="216"/>
      <c r="I7" s="216"/>
      <c r="J7" s="217"/>
      <c r="K7" s="218"/>
      <c r="L7" s="218"/>
      <c r="M7" s="218"/>
      <c r="N7" s="218"/>
      <c r="O7" s="219"/>
      <c r="P7" s="218"/>
    </row>
    <row r="8" spans="1:16" s="78" customFormat="1" ht="15.5">
      <c r="A8" s="77"/>
      <c r="B8" s="90" t="str">
        <f>'Dev BioC_LCov'!B20</f>
        <v>C2.4</v>
      </c>
      <c r="C8" s="91" t="str">
        <f>'Dev BioC_LCov'!C20</f>
        <v>Secondary ecosystem repiration (heterotrophic)</v>
      </c>
      <c r="D8" s="220"/>
      <c r="E8" s="220"/>
      <c r="F8" s="220"/>
      <c r="G8" s="220"/>
      <c r="H8" s="220"/>
      <c r="I8" s="220"/>
      <c r="J8" s="221"/>
      <c r="K8" s="222"/>
      <c r="L8" s="222"/>
      <c r="M8" s="222"/>
      <c r="N8" s="222"/>
      <c r="O8" s="219"/>
      <c r="P8" s="222"/>
    </row>
    <row r="9" spans="1:16" s="71" customFormat="1" ht="15.5">
      <c r="A9" s="65">
        <f>'Dev BioC_LCov'!A21</f>
        <v>0</v>
      </c>
      <c r="B9" s="113" t="str">
        <f>'Dev BioC_LCov'!B21</f>
        <v>C2.a</v>
      </c>
      <c r="C9" s="114" t="str">
        <f>'Dev BioC_LCov'!C21</f>
        <v>NEP (Net Ecosystem Production) = C2.3-C2.4</v>
      </c>
      <c r="D9" s="223">
        <f>'Dev BioC_LCov'!D21</f>
        <v>0</v>
      </c>
      <c r="E9" s="223">
        <f>'Dev BioC_LCov'!E21</f>
        <v>0</v>
      </c>
      <c r="F9" s="223">
        <f>'Dev BioC_LCov'!F21</f>
        <v>0</v>
      </c>
      <c r="G9" s="223">
        <f>'Dev BioC_LCov'!G21</f>
        <v>0</v>
      </c>
      <c r="H9" s="223">
        <f>'Dev BioC_LCov'!H21</f>
        <v>0</v>
      </c>
      <c r="I9" s="223">
        <f>'Dev BioC_LCov'!I21</f>
        <v>0</v>
      </c>
      <c r="J9" s="224">
        <f>'Dev BioC_LCov'!J21</f>
        <v>0</v>
      </c>
      <c r="K9" s="225">
        <f>'Dev BioC_LCov'!K21</f>
        <v>0</v>
      </c>
      <c r="L9" s="225">
        <f>'Dev BioC_LCov'!L21</f>
        <v>0</v>
      </c>
      <c r="M9" s="225">
        <f>'Dev BioC_LCov'!M21</f>
        <v>0</v>
      </c>
      <c r="N9" s="225">
        <f>'Dev BioC_LCov'!N21</f>
        <v>0</v>
      </c>
      <c r="O9" s="194">
        <f>'Dev BioC_LCov'!O21</f>
        <v>0</v>
      </c>
      <c r="P9" s="225"/>
    </row>
    <row r="10" spans="1:16" s="71" customFormat="1" ht="15.5">
      <c r="A10" s="65">
        <f>'Dev BioC_LCov'!A40</f>
        <v>0</v>
      </c>
      <c r="B10" s="94" t="str">
        <f>'Dev BioC_LCov'!B40</f>
        <v>C2.b</v>
      </c>
      <c r="C10" s="95" t="str">
        <f>'Dev BioC_LCov'!C40</f>
        <v>s/Total secondary biocarbon resource</v>
      </c>
      <c r="D10" s="226">
        <f>'Dev BioC_LCov'!D40</f>
        <v>0</v>
      </c>
      <c r="E10" s="226">
        <f>'Dev BioC_LCov'!E40</f>
        <v>0</v>
      </c>
      <c r="F10" s="226">
        <f>'Dev BioC_LCov'!F40</f>
        <v>0</v>
      </c>
      <c r="G10" s="226">
        <f>'Dev BioC_LCov'!G40</f>
        <v>0</v>
      </c>
      <c r="H10" s="226">
        <f>'Dev BioC_LCov'!H40</f>
        <v>0</v>
      </c>
      <c r="I10" s="226">
        <f>'Dev BioC_LCov'!I40</f>
        <v>0</v>
      </c>
      <c r="J10" s="227">
        <f>'Dev BioC_LCov'!J40</f>
        <v>0</v>
      </c>
      <c r="K10" s="228">
        <f>'Dev BioC_LCov'!K40</f>
        <v>0</v>
      </c>
      <c r="L10" s="228">
        <f>'Dev BioC_LCov'!L40</f>
        <v>0</v>
      </c>
      <c r="M10" s="228">
        <f>'Dev BioC_LCov'!M40</f>
        <v>0</v>
      </c>
      <c r="N10" s="228">
        <f>'Dev BioC_LCov'!N40</f>
        <v>0</v>
      </c>
      <c r="O10" s="194">
        <f>'Dev BioC_LCov'!O40</f>
        <v>0</v>
      </c>
      <c r="P10" s="228">
        <f>'Dev BioC_LCov'!P40</f>
        <v>0</v>
      </c>
    </row>
    <row r="11" spans="1:16" s="6" customFormat="1" ht="16" thickBot="1">
      <c r="A11" s="5">
        <f>'Dev BioC_LCov'!A41</f>
        <v>0</v>
      </c>
      <c r="B11" s="38" t="str">
        <f>'Dev BioC_LCov'!B41</f>
        <v>C2</v>
      </c>
      <c r="C11" s="39" t="str">
        <f>'Dev BioC_LCov'!C41</f>
        <v>Total inflow of biocarbon (gains) = C2.a+C2.b</v>
      </c>
      <c r="D11" s="127">
        <f>'Dev BioC_LCov'!D41</f>
        <v>0</v>
      </c>
      <c r="E11" s="127">
        <f>'Dev BioC_LCov'!E41</f>
        <v>0</v>
      </c>
      <c r="F11" s="127">
        <f>'Dev BioC_LCov'!F41</f>
        <v>0</v>
      </c>
      <c r="G11" s="127">
        <f>'Dev BioC_LCov'!G41</f>
        <v>0</v>
      </c>
      <c r="H11" s="127">
        <f>'Dev BioC_LCov'!H41</f>
        <v>0</v>
      </c>
      <c r="I11" s="127">
        <f>'Dev BioC_LCov'!I41</f>
        <v>0</v>
      </c>
      <c r="J11" s="128">
        <f>'Dev BioC_LCov'!J41</f>
        <v>0</v>
      </c>
      <c r="K11" s="129">
        <f>'Dev BioC_LCov'!K41</f>
        <v>0</v>
      </c>
      <c r="L11" s="129">
        <f>'Dev BioC_LCov'!L41</f>
        <v>0</v>
      </c>
      <c r="M11" s="129">
        <f>'Dev BioC_LCov'!M41</f>
        <v>0</v>
      </c>
      <c r="N11" s="129">
        <f>'Dev BioC_LCov'!N41</f>
        <v>0</v>
      </c>
      <c r="O11" s="130">
        <f>'Dev BioC_LCov'!O41</f>
        <v>0</v>
      </c>
      <c r="P11" s="129">
        <f>'Dev BioC_LCov'!P41</f>
        <v>0</v>
      </c>
    </row>
    <row r="12" spans="1:16" s="71" customFormat="1" ht="16" thickTop="1">
      <c r="A12" s="65">
        <f>'Dev BioC_LCov'!A63</f>
        <v>0</v>
      </c>
      <c r="B12" s="94" t="str">
        <f>'Dev BioC_LCov'!B63</f>
        <v>C3.a</v>
      </c>
      <c r="C12" s="95" t="str">
        <f>'Dev BioC_LCov'!C63</f>
        <v>Harvest of agriculture crops, wood &amp; other vegetation</v>
      </c>
      <c r="D12" s="226">
        <f>'Dev BioC_LCov'!D63</f>
        <v>0</v>
      </c>
      <c r="E12" s="226">
        <f>'Dev BioC_LCov'!E63</f>
        <v>0</v>
      </c>
      <c r="F12" s="226">
        <f>'Dev BioC_LCov'!F63</f>
        <v>0</v>
      </c>
      <c r="G12" s="226">
        <f>'Dev BioC_LCov'!G63</f>
        <v>0</v>
      </c>
      <c r="H12" s="226">
        <f>'Dev BioC_LCov'!H63</f>
        <v>0</v>
      </c>
      <c r="I12" s="226">
        <f>'Dev BioC_LCov'!I63</f>
        <v>0</v>
      </c>
      <c r="J12" s="227">
        <f>'Dev BioC_LCov'!J63</f>
        <v>0</v>
      </c>
      <c r="K12" s="228">
        <f>'Dev BioC_LCov'!K63</f>
        <v>0</v>
      </c>
      <c r="L12" s="228">
        <f>'Dev BioC_LCov'!L63</f>
        <v>0</v>
      </c>
      <c r="M12" s="228">
        <f>'Dev BioC_LCov'!M63</f>
        <v>0</v>
      </c>
      <c r="N12" s="228">
        <f>'Dev BioC_LCov'!N63</f>
        <v>0</v>
      </c>
      <c r="O12" s="194">
        <f>'Dev BioC_LCov'!O63</f>
        <v>0</v>
      </c>
      <c r="P12" s="228">
        <f>'Dev BioC_LCov'!P63</f>
        <v>0</v>
      </c>
    </row>
    <row r="13" spans="1:16" s="71" customFormat="1" ht="15.5">
      <c r="A13" s="65">
        <f>'Dev BioC_LCov'!A72</f>
        <v>0</v>
      </c>
      <c r="B13" s="94" t="str">
        <f>'Dev BioC_LCov'!B72</f>
        <v>C3.b</v>
      </c>
      <c r="C13" s="95" t="str">
        <f>'Dev BioC_LCov'!C72</f>
        <v>Withdrawals of secondary biocarbon</v>
      </c>
      <c r="D13" s="226">
        <f>'Dev BioC_LCov'!D72</f>
        <v>0</v>
      </c>
      <c r="E13" s="226">
        <f>'Dev BioC_LCov'!E72</f>
        <v>0</v>
      </c>
      <c r="F13" s="226">
        <f>'Dev BioC_LCov'!F72</f>
        <v>0</v>
      </c>
      <c r="G13" s="226">
        <f>'Dev BioC_LCov'!G72</f>
        <v>0</v>
      </c>
      <c r="H13" s="226">
        <f>'Dev BioC_LCov'!H72</f>
        <v>0</v>
      </c>
      <c r="I13" s="226">
        <f>'Dev BioC_LCov'!I72</f>
        <v>0</v>
      </c>
      <c r="J13" s="227">
        <f>'Dev BioC_LCov'!J72</f>
        <v>0</v>
      </c>
      <c r="K13" s="228">
        <f>'Dev BioC_LCov'!K72</f>
        <v>0</v>
      </c>
      <c r="L13" s="228">
        <f>'Dev BioC_LCov'!L72</f>
        <v>0</v>
      </c>
      <c r="M13" s="228">
        <f>'Dev BioC_LCov'!M72</f>
        <v>0</v>
      </c>
      <c r="N13" s="228">
        <f>'Dev BioC_LCov'!N72</f>
        <v>0</v>
      </c>
      <c r="O13" s="194">
        <f>'Dev BioC_LCov'!O72</f>
        <v>0</v>
      </c>
      <c r="P13" s="228">
        <f>'Dev BioC_LCov'!P72</f>
        <v>0</v>
      </c>
    </row>
    <row r="14" spans="1:16" s="1" customFormat="1" ht="18.5">
      <c r="A14" s="65">
        <f>'Dev BioC_LCov'!A73</f>
        <v>0</v>
      </c>
      <c r="B14" s="68" t="str">
        <f>'Dev BioC_LCov'!B73</f>
        <v>C3</v>
      </c>
      <c r="C14" s="69" t="str">
        <f>'Dev BioC_LCov'!C73</f>
        <v>Total withdrawals of biocarbon = C3.a+C3.b</v>
      </c>
      <c r="D14" s="154">
        <f>'Dev BioC_LCov'!D73</f>
        <v>0</v>
      </c>
      <c r="E14" s="154">
        <f>'Dev BioC_LCov'!E73</f>
        <v>0</v>
      </c>
      <c r="F14" s="154">
        <f>'Dev BioC_LCov'!F73</f>
        <v>0</v>
      </c>
      <c r="G14" s="154">
        <f>'Dev BioC_LCov'!G73</f>
        <v>0</v>
      </c>
      <c r="H14" s="154">
        <f>'Dev BioC_LCov'!H73</f>
        <v>0</v>
      </c>
      <c r="I14" s="154">
        <f>'Dev BioC_LCov'!I73</f>
        <v>0</v>
      </c>
      <c r="J14" s="155">
        <f>'Dev BioC_LCov'!J73</f>
        <v>0</v>
      </c>
      <c r="K14" s="156">
        <f>'Dev BioC_LCov'!K73</f>
        <v>0</v>
      </c>
      <c r="L14" s="156">
        <f>'Dev BioC_LCov'!L73</f>
        <v>0</v>
      </c>
      <c r="M14" s="156">
        <f>'Dev BioC_LCov'!M73</f>
        <v>0</v>
      </c>
      <c r="N14" s="156">
        <f>'Dev BioC_LCov'!N73</f>
        <v>0</v>
      </c>
      <c r="O14" s="143">
        <f>'Dev BioC_LCov'!O73</f>
        <v>0</v>
      </c>
      <c r="P14" s="156">
        <f>'Dev BioC_LCov'!P73</f>
        <v>0</v>
      </c>
    </row>
    <row r="15" spans="1:16" s="1" customFormat="1" ht="18.5">
      <c r="A15" s="65">
        <f>'Dev BioC_LCov'!A89</f>
        <v>0</v>
      </c>
      <c r="B15" s="88" t="str">
        <f>'Dev BioC_LCov'!B89</f>
        <v>C4</v>
      </c>
      <c r="C15" s="89" t="str">
        <f>'Dev BioC_LCov'!C89</f>
        <v xml:space="preserve">Net indirect anthropogenic losses of biocarbon &amp; biofuel combustion </v>
      </c>
      <c r="D15" s="229">
        <f>'Dev BioC_LCov'!D89</f>
        <v>0</v>
      </c>
      <c r="E15" s="229">
        <f>'Dev BioC_LCov'!E89</f>
        <v>0</v>
      </c>
      <c r="F15" s="229">
        <f>'Dev BioC_LCov'!F89</f>
        <v>0</v>
      </c>
      <c r="G15" s="229">
        <f>'Dev BioC_LCov'!G89</f>
        <v>0</v>
      </c>
      <c r="H15" s="229">
        <f>'Dev BioC_LCov'!H89</f>
        <v>0</v>
      </c>
      <c r="I15" s="229">
        <f>'Dev BioC_LCov'!I89</f>
        <v>0</v>
      </c>
      <c r="J15" s="230">
        <f>'Dev BioC_LCov'!J89</f>
        <v>0</v>
      </c>
      <c r="K15" s="231">
        <f>'Dev BioC_LCov'!K89</f>
        <v>0</v>
      </c>
      <c r="L15" s="231">
        <f>'Dev BioC_LCov'!L89</f>
        <v>0</v>
      </c>
      <c r="M15" s="231">
        <f>'Dev BioC_LCov'!M89</f>
        <v>0</v>
      </c>
      <c r="N15" s="231">
        <f>'Dev BioC_LCov'!N89</f>
        <v>0</v>
      </c>
      <c r="O15" s="143">
        <f>'Dev BioC_LCov'!O89</f>
        <v>0</v>
      </c>
      <c r="P15" s="231">
        <f>'Dev BioC_LCov'!P89</f>
        <v>0</v>
      </c>
    </row>
    <row r="16" spans="1:16" s="1" customFormat="1" ht="18.5">
      <c r="A16" s="65">
        <f>'Dev BioC_LCov'!A90</f>
        <v>0</v>
      </c>
      <c r="B16" s="68" t="str">
        <f>'Dev BioC_LCov'!B90</f>
        <v>C5</v>
      </c>
      <c r="C16" s="69" t="str">
        <f>'Dev BioC_LCov'!C90</f>
        <v>Total use of ecosystem biocarbon = C3+C4</v>
      </c>
      <c r="D16" s="154">
        <f>'Dev BioC_LCov'!D90</f>
        <v>0</v>
      </c>
      <c r="E16" s="154">
        <f>'Dev BioC_LCov'!E90</f>
        <v>0</v>
      </c>
      <c r="F16" s="154">
        <f>'Dev BioC_LCov'!F90</f>
        <v>0</v>
      </c>
      <c r="G16" s="154">
        <f>'Dev BioC_LCov'!G90</f>
        <v>0</v>
      </c>
      <c r="H16" s="154">
        <f>'Dev BioC_LCov'!H90</f>
        <v>0</v>
      </c>
      <c r="I16" s="154">
        <f>'Dev BioC_LCov'!I90</f>
        <v>0</v>
      </c>
      <c r="J16" s="155">
        <f>'Dev BioC_LCov'!J90</f>
        <v>0</v>
      </c>
      <c r="K16" s="156">
        <f>'Dev BioC_LCov'!K90</f>
        <v>0</v>
      </c>
      <c r="L16" s="156">
        <f>'Dev BioC_LCov'!L90</f>
        <v>0</v>
      </c>
      <c r="M16" s="156">
        <f>'Dev BioC_LCov'!M90</f>
        <v>0</v>
      </c>
      <c r="N16" s="156">
        <f>'Dev BioC_LCov'!N90</f>
        <v>0</v>
      </c>
      <c r="O16" s="143">
        <f>'Dev BioC_LCov'!O90</f>
        <v>0</v>
      </c>
      <c r="P16" s="156">
        <f>'Dev BioC_LCov'!P90</f>
        <v>0</v>
      </c>
    </row>
    <row r="17" spans="1:16" s="1" customFormat="1" ht="18.5">
      <c r="A17" s="65">
        <f>'Dev BioC_LCov'!A94</f>
        <v>0</v>
      </c>
      <c r="B17" s="88" t="str">
        <f>'Dev BioC_LCov'!B94</f>
        <v>C6</v>
      </c>
      <c r="C17" s="89" t="str">
        <f>'Dev BioC_LCov'!C94</f>
        <v>Natural processes and disturbances</v>
      </c>
      <c r="D17" s="229">
        <f>'Dev BioC_LCov'!D94</f>
        <v>0</v>
      </c>
      <c r="E17" s="229">
        <f>'Dev BioC_LCov'!E94</f>
        <v>0</v>
      </c>
      <c r="F17" s="229">
        <f>'Dev BioC_LCov'!F94</f>
        <v>0</v>
      </c>
      <c r="G17" s="229">
        <f>'Dev BioC_LCov'!G94</f>
        <v>0</v>
      </c>
      <c r="H17" s="229">
        <f>'Dev BioC_LCov'!H94</f>
        <v>0</v>
      </c>
      <c r="I17" s="229">
        <f>'Dev BioC_LCov'!I94</f>
        <v>0</v>
      </c>
      <c r="J17" s="230">
        <f>'Dev BioC_LCov'!J94</f>
        <v>0</v>
      </c>
      <c r="K17" s="231">
        <f>'Dev BioC_LCov'!K94</f>
        <v>0</v>
      </c>
      <c r="L17" s="231">
        <f>'Dev BioC_LCov'!L94</f>
        <v>0</v>
      </c>
      <c r="M17" s="231">
        <f>'Dev BioC_LCov'!M94</f>
        <v>0</v>
      </c>
      <c r="N17" s="231">
        <f>'Dev BioC_LCov'!N94</f>
        <v>0</v>
      </c>
      <c r="O17" s="143">
        <f>'Dev BioC_LCov'!O94</f>
        <v>0</v>
      </c>
      <c r="P17" s="231">
        <f>'Dev BioC_LCov'!P94</f>
        <v>0</v>
      </c>
    </row>
    <row r="18" spans="1:16" ht="16" thickBot="1">
      <c r="A18" s="11">
        <f>'Dev BioC_LCov'!A95</f>
        <v>0</v>
      </c>
      <c r="B18" s="54" t="str">
        <f>'Dev BioC_LCov'!B95</f>
        <v>C7</v>
      </c>
      <c r="C18" s="39" t="str">
        <f>'Dev BioC_LCov'!C95</f>
        <v>Total outflow of biocarbon (losses)</v>
      </c>
      <c r="D18" s="127">
        <f>'Dev BioC_LCov'!D95</f>
        <v>0</v>
      </c>
      <c r="E18" s="127">
        <f>'Dev BioC_LCov'!E95</f>
        <v>0</v>
      </c>
      <c r="F18" s="127">
        <f>'Dev BioC_LCov'!F95</f>
        <v>0</v>
      </c>
      <c r="G18" s="127">
        <f>'Dev BioC_LCov'!G95</f>
        <v>0</v>
      </c>
      <c r="H18" s="127">
        <f>'Dev BioC_LCov'!H95</f>
        <v>0</v>
      </c>
      <c r="I18" s="127">
        <f>'Dev BioC_LCov'!I95</f>
        <v>0</v>
      </c>
      <c r="J18" s="128">
        <f>'Dev BioC_LCov'!J95</f>
        <v>0</v>
      </c>
      <c r="K18" s="129">
        <f>'Dev BioC_LCov'!K95</f>
        <v>0</v>
      </c>
      <c r="L18" s="129">
        <f>'Dev BioC_LCov'!L95</f>
        <v>0</v>
      </c>
      <c r="M18" s="129">
        <f>'Dev BioC_LCov'!M95</f>
        <v>0</v>
      </c>
      <c r="N18" s="129">
        <f>'Dev BioC_LCov'!N95</f>
        <v>0</v>
      </c>
      <c r="O18" s="130">
        <f>'Dev BioC_LCov'!O95</f>
        <v>0</v>
      </c>
      <c r="P18" s="129">
        <f>'Dev BioC_LCov'!P95</f>
        <v>0</v>
      </c>
    </row>
    <row r="19" spans="1:16" ht="16.5" thickTop="1" thickBot="1">
      <c r="A19" s="11">
        <f>'Dev BioC_LCov'!A96</f>
        <v>0</v>
      </c>
      <c r="B19" s="72" t="str">
        <f>'Dev BioC_LCov'!B96</f>
        <v>C8.1</v>
      </c>
      <c r="C19" s="57" t="str">
        <f>'Dev BioC_LCov'!C96</f>
        <v>NECB 1 [Flows] = Inflows - Outflows = C2-C7</v>
      </c>
      <c r="D19" s="232">
        <f>'Dev BioC_LCov'!D96</f>
        <v>0</v>
      </c>
      <c r="E19" s="232">
        <f>'Dev BioC_LCov'!E96</f>
        <v>0</v>
      </c>
      <c r="F19" s="232">
        <f>'Dev BioC_LCov'!F96</f>
        <v>0</v>
      </c>
      <c r="G19" s="232">
        <f>'Dev BioC_LCov'!G96</f>
        <v>0</v>
      </c>
      <c r="H19" s="232">
        <f>'Dev BioC_LCov'!H96</f>
        <v>0</v>
      </c>
      <c r="I19" s="232">
        <f>'Dev BioC_LCov'!I96</f>
        <v>0</v>
      </c>
      <c r="J19" s="233">
        <f>'Dev BioC_LCov'!J96</f>
        <v>0</v>
      </c>
      <c r="K19" s="234">
        <f>'Dev BioC_LCov'!K96</f>
        <v>0</v>
      </c>
      <c r="L19" s="234">
        <f>'Dev BioC_LCov'!L96</f>
        <v>0</v>
      </c>
      <c r="M19" s="234">
        <f>'Dev BioC_LCov'!M96</f>
        <v>0</v>
      </c>
      <c r="N19" s="234">
        <f>'Dev BioC_LCov'!N96</f>
        <v>0</v>
      </c>
      <c r="O19" s="130">
        <f>'Dev BioC_LCov'!O96</f>
        <v>0</v>
      </c>
      <c r="P19" s="234">
        <f>'Dev BioC_LCov'!P96</f>
        <v>0</v>
      </c>
    </row>
    <row r="20" spans="1:16" s="1" customFormat="1" ht="19" thickTop="1">
      <c r="A20" s="65">
        <f>'Dev BioC_LCov'!A98</f>
        <v>0</v>
      </c>
      <c r="B20" s="88" t="str">
        <f>'Dev BioC_LCov'!B99</f>
        <v>C8.2</v>
      </c>
      <c r="C20" s="89" t="str">
        <f>'Dev BioC_LCov'!C99</f>
        <v>Adjustment and reappraisals</v>
      </c>
      <c r="D20" s="229"/>
      <c r="E20" s="229"/>
      <c r="F20" s="229"/>
      <c r="G20" s="229"/>
      <c r="H20" s="229"/>
      <c r="I20" s="229"/>
      <c r="J20" s="230"/>
      <c r="K20" s="231"/>
      <c r="L20" s="231"/>
      <c r="M20" s="231"/>
      <c r="N20" s="231"/>
      <c r="O20" s="143"/>
      <c r="P20" s="231"/>
    </row>
    <row r="21" spans="1:16" ht="19" thickBot="1">
      <c r="A21" s="11">
        <f>'Dev BioC_LCov'!A104</f>
        <v>0</v>
      </c>
      <c r="B21" s="54" t="str">
        <f>'Dev BioC_LCov'!B104</f>
        <v>C8.3</v>
      </c>
      <c r="C21" s="39" t="str">
        <f>'Dev BioC_LCov'!C104</f>
        <v>NECB 2 [Stocks] = Change of biocarbon stocks</v>
      </c>
      <c r="D21" s="127">
        <f>'Dev BioC_LCov'!D104</f>
        <v>0</v>
      </c>
      <c r="E21" s="127">
        <f>'Dev BioC_LCov'!E104</f>
        <v>0</v>
      </c>
      <c r="F21" s="127">
        <f>'Dev BioC_LCov'!F104</f>
        <v>0</v>
      </c>
      <c r="G21" s="127">
        <f>'Dev BioC_LCov'!G104</f>
        <v>0</v>
      </c>
      <c r="H21" s="127">
        <f>'Dev BioC_LCov'!H104</f>
        <v>0</v>
      </c>
      <c r="I21" s="127">
        <f>'Dev BioC_LCov'!I104</f>
        <v>0</v>
      </c>
      <c r="J21" s="128">
        <f>'Dev BioC_LCov'!J104</f>
        <v>0</v>
      </c>
      <c r="K21" s="129">
        <f>'Dev BioC_LCov'!K104</f>
        <v>0</v>
      </c>
      <c r="L21" s="129">
        <f>'Dev BioC_LCov'!L104</f>
        <v>0</v>
      </c>
      <c r="M21" s="129">
        <f>'Dev BioC_LCov'!M104</f>
        <v>0</v>
      </c>
      <c r="N21" s="129">
        <f>'Dev BioC_LCov'!N104</f>
        <v>0</v>
      </c>
      <c r="O21" s="119">
        <f>'Dev BioC_LCov'!O104</f>
        <v>0</v>
      </c>
      <c r="P21" s="146">
        <f>'Dev BioC_LCov'!P104</f>
        <v>0</v>
      </c>
    </row>
    <row r="22" spans="1:16" ht="19" thickTop="1">
      <c r="A22" s="10">
        <f>'Dev BioC_LCov'!A116</f>
        <v>0</v>
      </c>
      <c r="B22" s="25" t="str">
        <f>'Dev BioC_LCov'!B116</f>
        <v>C9</v>
      </c>
      <c r="C22" s="26" t="str">
        <f>'Dev BioC_LCov'!C116</f>
        <v>Closing Stocks = C1+C8.1+C8.2 or = C1+C8.3</v>
      </c>
      <c r="D22" s="179">
        <f>'Dev BioC_LCov'!D116</f>
        <v>0</v>
      </c>
      <c r="E22" s="179">
        <f>'Dev BioC_LCov'!E116</f>
        <v>0</v>
      </c>
      <c r="F22" s="179">
        <f>'Dev BioC_LCov'!F116</f>
        <v>0</v>
      </c>
      <c r="G22" s="179">
        <f>'Dev BioC_LCov'!G116</f>
        <v>0</v>
      </c>
      <c r="H22" s="179">
        <f>'Dev BioC_LCov'!H116</f>
        <v>0</v>
      </c>
      <c r="I22" s="179">
        <f>'Dev BioC_LCov'!I116</f>
        <v>0</v>
      </c>
      <c r="J22" s="180">
        <f>'Dev BioC_LCov'!J116</f>
        <v>0</v>
      </c>
      <c r="K22" s="181">
        <f>'Dev BioC_LCov'!K116</f>
        <v>0</v>
      </c>
      <c r="L22" s="181">
        <f>'Dev BioC_LCov'!L116</f>
        <v>0</v>
      </c>
      <c r="M22" s="181">
        <f>'Dev BioC_LCov'!M116</f>
        <v>0</v>
      </c>
      <c r="N22" s="181">
        <f>'Dev BioC_LCov'!N116</f>
        <v>0</v>
      </c>
      <c r="O22" s="119">
        <f>'Dev BioC_LCov'!O116</f>
        <v>0</v>
      </c>
      <c r="P22" s="175">
        <f>'Dev BioC_LCov'!P116</f>
        <v>0</v>
      </c>
    </row>
    <row r="23" spans="1:16" s="4" customFormat="1" ht="5.25" customHeight="1">
      <c r="A23" s="37">
        <f>'Dev BioC_LCov'!A117</f>
        <v>0</v>
      </c>
      <c r="B23" s="27">
        <f>'Dev BioC_LCov'!B117</f>
        <v>0</v>
      </c>
      <c r="C23" s="28">
        <f>'Dev BioC_LCov'!C117</f>
        <v>0</v>
      </c>
      <c r="D23" s="138">
        <f>'Dev BioC_LCov'!D117</f>
        <v>0</v>
      </c>
      <c r="E23" s="138">
        <f>'Dev BioC_LCov'!E117</f>
        <v>0</v>
      </c>
      <c r="F23" s="138">
        <f>'Dev BioC_LCov'!F117</f>
        <v>0</v>
      </c>
      <c r="G23" s="138">
        <f>'Dev BioC_LCov'!G117</f>
        <v>0</v>
      </c>
      <c r="H23" s="138">
        <f>'Dev BioC_LCov'!H117</f>
        <v>0</v>
      </c>
      <c r="I23" s="138">
        <f>'Dev BioC_LCov'!I117</f>
        <v>0</v>
      </c>
      <c r="J23" s="138">
        <f>'Dev BioC_LCov'!J117</f>
        <v>0</v>
      </c>
      <c r="K23" s="138">
        <f>'Dev BioC_LCov'!K117</f>
        <v>0</v>
      </c>
      <c r="L23" s="138">
        <f>'Dev BioC_LCov'!L117</f>
        <v>0</v>
      </c>
      <c r="M23" s="138">
        <f>'Dev BioC_LCov'!M117</f>
        <v>0</v>
      </c>
      <c r="N23" s="138">
        <f>'Dev BioC_LCov'!N117</f>
        <v>0</v>
      </c>
      <c r="O23" s="138">
        <f>'Dev BioC_LCov'!O117</f>
        <v>0</v>
      </c>
      <c r="P23" s="138">
        <f>'Dev BioC_LCov'!P117</f>
        <v>0</v>
      </c>
    </row>
    <row r="24" spans="1:16" s="4" customFormat="1" ht="18.5">
      <c r="A24" s="37">
        <f>'Dev BioC_LCov'!A118</f>
        <v>0</v>
      </c>
      <c r="B24" s="29" t="str">
        <f>'Dev BioC_LCov'!B118</f>
        <v>II. Accessible Resource Surplus</v>
      </c>
      <c r="C24" s="29"/>
      <c r="D24" s="176">
        <f>'Dev BioC_LCov'!D118</f>
        <v>0</v>
      </c>
      <c r="E24" s="176">
        <f>'Dev BioC_LCov'!E118</f>
        <v>0</v>
      </c>
      <c r="F24" s="176">
        <f>'Dev BioC_LCov'!F118</f>
        <v>0</v>
      </c>
      <c r="G24" s="176">
        <f>'Dev BioC_LCov'!G118</f>
        <v>0</v>
      </c>
      <c r="H24" s="176">
        <f>'Dev BioC_LCov'!H118</f>
        <v>0</v>
      </c>
      <c r="I24" s="176">
        <f>'Dev BioC_LCov'!I118</f>
        <v>0</v>
      </c>
      <c r="J24" s="176">
        <f>'Dev BioC_LCov'!J118</f>
        <v>0</v>
      </c>
      <c r="K24" s="176">
        <f>'Dev BioC_LCov'!K118</f>
        <v>0</v>
      </c>
      <c r="L24" s="176">
        <f>'Dev BioC_LCov'!L118</f>
        <v>0</v>
      </c>
      <c r="M24" s="176">
        <f>'Dev BioC_LCov'!M118</f>
        <v>0</v>
      </c>
      <c r="N24" s="176">
        <f>'Dev BioC_LCov'!N118</f>
        <v>0</v>
      </c>
      <c r="O24" s="177">
        <f>'Dev BioC_LCov'!O118</f>
        <v>0</v>
      </c>
      <c r="P24" s="176">
        <f>'Dev BioC_LCov'!P118</f>
        <v>0</v>
      </c>
    </row>
    <row r="25" spans="1:16" s="1" customFormat="1" ht="15.5">
      <c r="A25" s="65">
        <f>'Dev BioC_LCov'!A119</f>
        <v>0</v>
      </c>
      <c r="B25" s="66" t="str">
        <f>'Dev BioC_LCov'!B119</f>
        <v>C2</v>
      </c>
      <c r="C25" s="67" t="str">
        <f>'Dev BioC_LCov'!C119</f>
        <v>Total inflow of biocarbon (gains) = C2.a+C2.b</v>
      </c>
      <c r="D25" s="235">
        <f>'Dev BioC_LCov'!D119</f>
        <v>0</v>
      </c>
      <c r="E25" s="236">
        <f>'Dev BioC_LCov'!E119</f>
        <v>0</v>
      </c>
      <c r="F25" s="236">
        <f>'Dev BioC_LCov'!F119</f>
        <v>0</v>
      </c>
      <c r="G25" s="236">
        <f>'Dev BioC_LCov'!G119</f>
        <v>0</v>
      </c>
      <c r="H25" s="236">
        <f>'Dev BioC_LCov'!H119</f>
        <v>0</v>
      </c>
      <c r="I25" s="236">
        <f>'Dev BioC_LCov'!I119</f>
        <v>0</v>
      </c>
      <c r="J25" s="237">
        <f>'Dev BioC_LCov'!J119</f>
        <v>0</v>
      </c>
      <c r="K25" s="152">
        <f>'Dev BioC_LCov'!K119</f>
        <v>0</v>
      </c>
      <c r="L25" s="152">
        <f>'Dev BioC_LCov'!L119</f>
        <v>0</v>
      </c>
      <c r="M25" s="152">
        <f>'Dev BioC_LCov'!M119</f>
        <v>0</v>
      </c>
      <c r="N25" s="152">
        <f>'Dev BioC_LCov'!N119</f>
        <v>0</v>
      </c>
      <c r="O25" s="143">
        <f>'Dev BioC_LCov'!O119</f>
        <v>0</v>
      </c>
      <c r="P25" s="152">
        <f>'Dev BioC_LCov'!P119</f>
        <v>0</v>
      </c>
    </row>
    <row r="26" spans="1:16" s="1" customFormat="1" ht="18.5">
      <c r="A26" s="36">
        <f>'Dev BioC_LCov'!A141</f>
        <v>0</v>
      </c>
      <c r="B26" s="66" t="str">
        <f>'Dev BioC_LCov'!B141</f>
        <v>C10</v>
      </c>
      <c r="C26" s="67" t="str">
        <f>'Dev BioC_LCov'!C141</f>
        <v>Accessibility net correction</v>
      </c>
      <c r="D26" s="238">
        <f>'Dev BioC_LCov'!D141</f>
        <v>0</v>
      </c>
      <c r="E26" s="238">
        <f>'Dev BioC_LCov'!E141</f>
        <v>0</v>
      </c>
      <c r="F26" s="238">
        <f>'Dev BioC_LCov'!F141</f>
        <v>0</v>
      </c>
      <c r="G26" s="238">
        <f>'Dev BioC_LCov'!G141</f>
        <v>0</v>
      </c>
      <c r="H26" s="238">
        <f>'Dev BioC_LCov'!H141</f>
        <v>0</v>
      </c>
      <c r="I26" s="238">
        <f>'Dev BioC_LCov'!I141</f>
        <v>0</v>
      </c>
      <c r="J26" s="239">
        <f>'Dev BioC_LCov'!J141</f>
        <v>0</v>
      </c>
      <c r="K26" s="240">
        <f>'Dev BioC_LCov'!K141</f>
        <v>0</v>
      </c>
      <c r="L26" s="240">
        <f>'Dev BioC_LCov'!L141</f>
        <v>0</v>
      </c>
      <c r="M26" s="240">
        <f>'Dev BioC_LCov'!M141</f>
        <v>0</v>
      </c>
      <c r="N26" s="240">
        <f>'Dev BioC_LCov'!N141</f>
        <v>0</v>
      </c>
      <c r="O26" s="241">
        <f>'Dev BioC_LCov'!O141</f>
        <v>0</v>
      </c>
      <c r="P26" s="240">
        <f>'Dev BioC_LCov'!P141</f>
        <v>0</v>
      </c>
    </row>
    <row r="27" spans="1:16" ht="15.5">
      <c r="A27" s="11">
        <f>'Dev BioC_LCov'!A142</f>
        <v>0</v>
      </c>
      <c r="B27" s="93" t="str">
        <f>'Dev BioC_LCov'!B142</f>
        <v>C11</v>
      </c>
      <c r="C27" s="49" t="str">
        <f>'Dev BioC_LCov'!C142</f>
        <v>Net Ecosystem Accessible Carbon Surplus = C2 + C10</v>
      </c>
      <c r="D27" s="185">
        <f>'Dev BioC_LCov'!D142</f>
        <v>0</v>
      </c>
      <c r="E27" s="186">
        <f>'Dev BioC_LCov'!E142</f>
        <v>0</v>
      </c>
      <c r="F27" s="186">
        <f>'Dev BioC_LCov'!F142</f>
        <v>0</v>
      </c>
      <c r="G27" s="186">
        <f>'Dev BioC_LCov'!G142</f>
        <v>0</v>
      </c>
      <c r="H27" s="186">
        <f>'Dev BioC_LCov'!H142</f>
        <v>0</v>
      </c>
      <c r="I27" s="186">
        <f>'Dev BioC_LCov'!I142</f>
        <v>0</v>
      </c>
      <c r="J27" s="187">
        <f>'Dev BioC_LCov'!J142</f>
        <v>0</v>
      </c>
      <c r="K27" s="188">
        <f>'Dev BioC_LCov'!K142</f>
        <v>0</v>
      </c>
      <c r="L27" s="188">
        <f>'Dev BioC_LCov'!L142</f>
        <v>0</v>
      </c>
      <c r="M27" s="188">
        <f>'Dev BioC_LCov'!M142</f>
        <v>0</v>
      </c>
      <c r="N27" s="188">
        <f>'Dev BioC_LCov'!N142</f>
        <v>0</v>
      </c>
      <c r="O27" s="130">
        <f>'Dev BioC_LCov'!O142</f>
        <v>0</v>
      </c>
      <c r="P27" s="188">
        <f>'Dev BioC_LCov'!P142</f>
        <v>0</v>
      </c>
    </row>
    <row r="28" spans="1:16" ht="6.75" customHeight="1">
      <c r="A28" s="5">
        <f>'Dev BioC_LCov'!A143</f>
        <v>0</v>
      </c>
      <c r="B28" s="2">
        <f>'Dev BioC_LCov'!B143</f>
        <v>0</v>
      </c>
      <c r="C28" s="3">
        <f>'Dev BioC_LCov'!C143</f>
        <v>0</v>
      </c>
      <c r="D28" s="119">
        <f>'Dev BioC_LCov'!D143</f>
        <v>0</v>
      </c>
      <c r="E28" s="119">
        <f>'Dev BioC_LCov'!E143</f>
        <v>0</v>
      </c>
      <c r="F28" s="119">
        <f>'Dev BioC_LCov'!F143</f>
        <v>0</v>
      </c>
      <c r="G28" s="119">
        <f>'Dev BioC_LCov'!G143</f>
        <v>0</v>
      </c>
      <c r="H28" s="119">
        <f>'Dev BioC_LCov'!H143</f>
        <v>0</v>
      </c>
      <c r="I28" s="119">
        <f>'Dev BioC_LCov'!I143</f>
        <v>0</v>
      </c>
      <c r="J28" s="119">
        <f>'Dev BioC_LCov'!J143</f>
        <v>0</v>
      </c>
      <c r="K28" s="119">
        <f>'Dev BioC_LCov'!K143</f>
        <v>0</v>
      </c>
      <c r="L28" s="119">
        <f>'Dev BioC_LCov'!L143</f>
        <v>0</v>
      </c>
      <c r="M28" s="119">
        <f>'Dev BioC_LCov'!M143</f>
        <v>0</v>
      </c>
      <c r="N28" s="119">
        <f>'Dev BioC_LCov'!N143</f>
        <v>0</v>
      </c>
      <c r="O28" s="119">
        <f>'Dev BioC_LCov'!O143</f>
        <v>0</v>
      </c>
      <c r="P28" s="157">
        <f>'Dev BioC_LCov'!P143</f>
        <v>0</v>
      </c>
    </row>
    <row r="29" spans="1:16" s="4" customFormat="1" ht="18.5">
      <c r="A29" s="37">
        <f>'Dev BioC_LCov'!A144</f>
        <v>0</v>
      </c>
      <c r="B29" s="29" t="str">
        <f>'Dev BioC_LCov'!B144</f>
        <v>III. Total Uses of Ecosystem Bio and Geo-Carbon</v>
      </c>
      <c r="C29" s="29"/>
      <c r="D29" s="176"/>
      <c r="E29" s="176"/>
      <c r="F29" s="176">
        <f>'Dev BioC_LCov'!F144</f>
        <v>0</v>
      </c>
      <c r="G29" s="176">
        <f>'Dev BioC_LCov'!G144</f>
        <v>0</v>
      </c>
      <c r="H29" s="176">
        <f>'Dev BioC_LCov'!H144</f>
        <v>0</v>
      </c>
      <c r="I29" s="176">
        <f>'Dev BioC_LCov'!I144</f>
        <v>0</v>
      </c>
      <c r="J29" s="176">
        <f>'Dev BioC_LCov'!J144</f>
        <v>0</v>
      </c>
      <c r="K29" s="176">
        <f>'Dev BioC_LCov'!K144</f>
        <v>0</v>
      </c>
      <c r="L29" s="176">
        <f>'Dev BioC_LCov'!L144</f>
        <v>0</v>
      </c>
      <c r="M29" s="176">
        <f>'Dev BioC_LCov'!M144</f>
        <v>0</v>
      </c>
      <c r="N29" s="176">
        <f>'Dev BioC_LCov'!N144</f>
        <v>0</v>
      </c>
      <c r="O29" s="177">
        <f>'Dev BioC_LCov'!O144</f>
        <v>0</v>
      </c>
      <c r="P29" s="190">
        <f>'Dev BioC_LCov'!P144</f>
        <v>0</v>
      </c>
    </row>
    <row r="30" spans="1:16" s="1" customFormat="1" ht="18.5">
      <c r="A30" s="65">
        <f>'Dev BioC_LCov'!A147</f>
        <v>0</v>
      </c>
      <c r="B30" s="88" t="str">
        <f>'Dev BioC_LCov'!B147</f>
        <v>C5</v>
      </c>
      <c r="C30" s="89" t="str">
        <f>'Dev BioC_LCov'!C147</f>
        <v>Total use of ecosystem biocarbon = C3+C4</v>
      </c>
      <c r="D30" s="229">
        <f>'Dev BioC_LCov'!D147</f>
        <v>0</v>
      </c>
      <c r="E30" s="229">
        <f>'Dev BioC_LCov'!E147</f>
        <v>0</v>
      </c>
      <c r="F30" s="229">
        <f>'Dev BioC_LCov'!F147</f>
        <v>0</v>
      </c>
      <c r="G30" s="229">
        <f>'Dev BioC_LCov'!G147</f>
        <v>0</v>
      </c>
      <c r="H30" s="229">
        <f>'Dev BioC_LCov'!H147</f>
        <v>0</v>
      </c>
      <c r="I30" s="229">
        <f>'Dev BioC_LCov'!I147</f>
        <v>0</v>
      </c>
      <c r="J30" s="230">
        <f>'Dev BioC_LCov'!J147</f>
        <v>0</v>
      </c>
      <c r="K30" s="231">
        <f>'Dev BioC_LCov'!K147</f>
        <v>0</v>
      </c>
      <c r="L30" s="231">
        <f>'Dev BioC_LCov'!L147</f>
        <v>0</v>
      </c>
      <c r="M30" s="231">
        <f>'Dev BioC_LCov'!M147</f>
        <v>0</v>
      </c>
      <c r="N30" s="231">
        <f>'Dev BioC_LCov'!N147</f>
        <v>0</v>
      </c>
      <c r="O30" s="143">
        <f>'Dev BioC_LCov'!O147</f>
        <v>0</v>
      </c>
      <c r="P30" s="231">
        <f>'Dev BioC_LCov'!P147</f>
        <v>0</v>
      </c>
    </row>
    <row r="31" spans="1:16" s="79" customFormat="1">
      <c r="A31" s="77">
        <f>'Dev BioC_LCov'!A148</f>
        <v>0</v>
      </c>
      <c r="B31" s="96" t="str">
        <f>'Dev BioC_LCov'!B148</f>
        <v>C12.1</v>
      </c>
      <c r="C31" s="98" t="str">
        <f>'Dev BioC_LCov'!C148</f>
        <v>Imports of biocarbon/ commodities &amp; residuals content</v>
      </c>
      <c r="D31" s="242">
        <f>'Dev BioC_LCov'!D148</f>
        <v>0</v>
      </c>
      <c r="E31" s="242">
        <f>'Dev BioC_LCov'!E148</f>
        <v>0</v>
      </c>
      <c r="F31" s="242">
        <f>'Dev BioC_LCov'!F148</f>
        <v>0</v>
      </c>
      <c r="G31" s="242">
        <f>'Dev BioC_LCov'!G148</f>
        <v>0</v>
      </c>
      <c r="H31" s="242">
        <f>'Dev BioC_LCov'!H148</f>
        <v>0</v>
      </c>
      <c r="I31" s="242">
        <f>'Dev BioC_LCov'!I148</f>
        <v>0</v>
      </c>
      <c r="J31" s="243">
        <f>'Dev BioC_LCov'!J148</f>
        <v>0</v>
      </c>
      <c r="K31" s="244">
        <f>'Dev BioC_LCov'!K148</f>
        <v>0</v>
      </c>
      <c r="L31" s="244">
        <f>'Dev BioC_LCov'!L148</f>
        <v>0</v>
      </c>
      <c r="M31" s="244">
        <f>'Dev BioC_LCov'!M148</f>
        <v>0</v>
      </c>
      <c r="N31" s="244">
        <f>'Dev BioC_LCov'!N148</f>
        <v>0</v>
      </c>
      <c r="O31" s="241">
        <f>'Dev BioC_LCov'!O148</f>
        <v>0</v>
      </c>
      <c r="P31" s="244">
        <f>'Dev BioC_LCov'!P148</f>
        <v>0</v>
      </c>
    </row>
    <row r="32" spans="1:16" s="79" customFormat="1">
      <c r="A32" s="77">
        <f>'Dev BioC_LCov'!A149</f>
        <v>0</v>
      </c>
      <c r="B32" s="97" t="str">
        <f>'Dev BioC_LCov'!B149</f>
        <v>C12.2</v>
      </c>
      <c r="C32" s="99" t="str">
        <f>'Dev BioC_LCov'!C149</f>
        <v>Exports of biocarbon/ commodities &amp; residuals content</v>
      </c>
      <c r="D32" s="245">
        <f>'Dev BioC_LCov'!D149</f>
        <v>0</v>
      </c>
      <c r="E32" s="245">
        <f>'Dev BioC_LCov'!E149</f>
        <v>0</v>
      </c>
      <c r="F32" s="245">
        <f>'Dev BioC_LCov'!F149</f>
        <v>0</v>
      </c>
      <c r="G32" s="245">
        <f>'Dev BioC_LCov'!G149</f>
        <v>0</v>
      </c>
      <c r="H32" s="245">
        <f>'Dev BioC_LCov'!H149</f>
        <v>0</v>
      </c>
      <c r="I32" s="245">
        <f>'Dev BioC_LCov'!I149</f>
        <v>0</v>
      </c>
      <c r="J32" s="246">
        <f>'Dev BioC_LCov'!J149</f>
        <v>0</v>
      </c>
      <c r="K32" s="247">
        <f>'Dev BioC_LCov'!K149</f>
        <v>0</v>
      </c>
      <c r="L32" s="247">
        <f>'Dev BioC_LCov'!L149</f>
        <v>0</v>
      </c>
      <c r="M32" s="247">
        <f>'Dev BioC_LCov'!M149</f>
        <v>0</v>
      </c>
      <c r="N32" s="247">
        <f>'Dev BioC_LCov'!N149</f>
        <v>0</v>
      </c>
      <c r="O32" s="241">
        <f>'Dev BioC_LCov'!O149</f>
        <v>0</v>
      </c>
      <c r="P32" s="247">
        <f>'Dev BioC_LCov'!P149</f>
        <v>0</v>
      </c>
    </row>
    <row r="33" spans="1:16" s="79" customFormat="1" ht="18.5">
      <c r="A33" s="77"/>
      <c r="B33" s="68" t="str">
        <f>'Dev BioC_LCov'!B150</f>
        <v>C12a</v>
      </c>
      <c r="C33" s="69" t="str">
        <f>'Dev BioC_LCov'!C150</f>
        <v>Direct use of biocarbon = C5+C12.1</v>
      </c>
      <c r="D33" s="154">
        <f>'Dev BioC_LCov'!D150</f>
        <v>0</v>
      </c>
      <c r="E33" s="154">
        <f>'Dev BioC_LCov'!E150</f>
        <v>0</v>
      </c>
      <c r="F33" s="154">
        <f>'Dev BioC_LCov'!F150</f>
        <v>0</v>
      </c>
      <c r="G33" s="154">
        <f>'Dev BioC_LCov'!G150</f>
        <v>0</v>
      </c>
      <c r="H33" s="154">
        <f>'Dev BioC_LCov'!H150</f>
        <v>0</v>
      </c>
      <c r="I33" s="154">
        <f>'Dev BioC_LCov'!I150</f>
        <v>0</v>
      </c>
      <c r="J33" s="155">
        <f>'Dev BioC_LCov'!J150</f>
        <v>0</v>
      </c>
      <c r="K33" s="156">
        <f>'Dev BioC_LCov'!K150</f>
        <v>0</v>
      </c>
      <c r="L33" s="156">
        <f>'Dev BioC_LCov'!L150</f>
        <v>0</v>
      </c>
      <c r="M33" s="156">
        <f>'Dev BioC_LCov'!M150</f>
        <v>0</v>
      </c>
      <c r="N33" s="156">
        <f>'Dev BioC_LCov'!N150</f>
        <v>0</v>
      </c>
      <c r="O33" s="143">
        <f>'Dev BioC_LCov'!O150</f>
        <v>0</v>
      </c>
      <c r="P33" s="156">
        <f>'Dev BioC_LCov'!P150</f>
        <v>0</v>
      </c>
    </row>
    <row r="34" spans="1:16" s="79" customFormat="1">
      <c r="A34" s="77"/>
      <c r="B34" s="97" t="str">
        <f>'Dev BioC_LCov'!B152</f>
        <v>C12.3</v>
      </c>
      <c r="C34" s="99" t="str">
        <f>'Dev BioC_LCov'!C152</f>
        <v>Virtual biocarbon embedded into imported commodities</v>
      </c>
      <c r="D34" s="245">
        <f>'Dev BioC_LCov'!D152</f>
        <v>0</v>
      </c>
      <c r="E34" s="245">
        <f>'Dev BioC_LCov'!E152</f>
        <v>0</v>
      </c>
      <c r="F34" s="245">
        <f>'Dev BioC_LCov'!F152</f>
        <v>0</v>
      </c>
      <c r="G34" s="245">
        <f>'Dev BioC_LCov'!G152</f>
        <v>0</v>
      </c>
      <c r="H34" s="245">
        <f>'Dev BioC_LCov'!H152</f>
        <v>0</v>
      </c>
      <c r="I34" s="245">
        <f>'Dev BioC_LCov'!I152</f>
        <v>0</v>
      </c>
      <c r="J34" s="246">
        <f>'Dev BioC_LCov'!J152</f>
        <v>0</v>
      </c>
      <c r="K34" s="247">
        <f>'Dev BioC_LCov'!K152</f>
        <v>0</v>
      </c>
      <c r="L34" s="247">
        <f>'Dev BioC_LCov'!L152</f>
        <v>0</v>
      </c>
      <c r="M34" s="247">
        <f>'Dev BioC_LCov'!M152</f>
        <v>0</v>
      </c>
      <c r="N34" s="247">
        <f>'Dev BioC_LCov'!N152</f>
        <v>0</v>
      </c>
      <c r="O34" s="241">
        <f>'Dev BioC_LCov'!O152</f>
        <v>0</v>
      </c>
      <c r="P34" s="247">
        <f>'Dev BioC_LCov'!P152</f>
        <v>0</v>
      </c>
    </row>
    <row r="35" spans="1:16" s="79" customFormat="1" ht="18.5">
      <c r="A35" s="77"/>
      <c r="B35" s="88" t="str">
        <f>'Dev BioC_LCov'!B153</f>
        <v>C12c</v>
      </c>
      <c r="C35" s="89" t="str">
        <f>'Dev BioC_LCov'!C153</f>
        <v>Biocarbon requirement = C12a+C12.3</v>
      </c>
      <c r="D35" s="229">
        <f>'Dev BioC_LCov'!D153</f>
        <v>0</v>
      </c>
      <c r="E35" s="229">
        <f>'Dev BioC_LCov'!E153</f>
        <v>0</v>
      </c>
      <c r="F35" s="229">
        <f>'Dev BioC_LCov'!F153</f>
        <v>0</v>
      </c>
      <c r="G35" s="229">
        <f>'Dev BioC_LCov'!G153</f>
        <v>0</v>
      </c>
      <c r="H35" s="229">
        <f>'Dev BioC_LCov'!H153</f>
        <v>0</v>
      </c>
      <c r="I35" s="229">
        <f>'Dev BioC_LCov'!I153</f>
        <v>0</v>
      </c>
      <c r="J35" s="230">
        <f>'Dev BioC_LCov'!J153</f>
        <v>0</v>
      </c>
      <c r="K35" s="231">
        <f>'Dev BioC_LCov'!K153</f>
        <v>0</v>
      </c>
      <c r="L35" s="231">
        <f>'Dev BioC_LCov'!L153</f>
        <v>0</v>
      </c>
      <c r="M35" s="231">
        <f>'Dev BioC_LCov'!M153</f>
        <v>0</v>
      </c>
      <c r="N35" s="231">
        <f>'Dev BioC_LCov'!N153</f>
        <v>0</v>
      </c>
      <c r="O35" s="143">
        <f>'Dev BioC_LCov'!O153</f>
        <v>0</v>
      </c>
      <c r="P35" s="231">
        <f>'Dev BioC_LCov'!P153</f>
        <v>0</v>
      </c>
    </row>
    <row r="36" spans="1:16" s="1" customFormat="1" ht="19" thickBot="1">
      <c r="A36" s="65">
        <f>'Dev BioC_LCov'!A151</f>
        <v>0</v>
      </c>
      <c r="B36" s="75" t="str">
        <f>'Dev BioC_LCov'!B151</f>
        <v>C12b</v>
      </c>
      <c r="C36" s="76" t="str">
        <f>'Dev BioC_LCov'!C151</f>
        <v>Domestic consumption of biocarbon = C5+C12.1-C12.2</v>
      </c>
      <c r="D36" s="198">
        <f>'Dev BioC_LCov'!D151</f>
        <v>0</v>
      </c>
      <c r="E36" s="198">
        <f>'Dev BioC_LCov'!E151</f>
        <v>0</v>
      </c>
      <c r="F36" s="198">
        <f>'Dev BioC_LCov'!F151</f>
        <v>0</v>
      </c>
      <c r="G36" s="198">
        <f>'Dev BioC_LCov'!G151</f>
        <v>0</v>
      </c>
      <c r="H36" s="198">
        <f>'Dev BioC_LCov'!H151</f>
        <v>0</v>
      </c>
      <c r="I36" s="198">
        <f>'Dev BioC_LCov'!I151</f>
        <v>0</v>
      </c>
      <c r="J36" s="199">
        <f>'Dev BioC_LCov'!J151</f>
        <v>0</v>
      </c>
      <c r="K36" s="200">
        <f>'Dev BioC_LCov'!K151</f>
        <v>0</v>
      </c>
      <c r="L36" s="200">
        <f>'Dev BioC_LCov'!L151</f>
        <v>0</v>
      </c>
      <c r="M36" s="200">
        <f>'Dev BioC_LCov'!M151</f>
        <v>0</v>
      </c>
      <c r="N36" s="200">
        <f>'Dev BioC_LCov'!N151</f>
        <v>0</v>
      </c>
      <c r="O36" s="143">
        <f>'Dev BioC_LCov'!O151</f>
        <v>0</v>
      </c>
      <c r="P36" s="200">
        <f>'Dev BioC_LCov'!P151</f>
        <v>0</v>
      </c>
    </row>
    <row r="37" spans="1:16" s="1" customFormat="1" ht="19" thickTop="1">
      <c r="A37" s="65"/>
      <c r="B37" s="103" t="str">
        <f>'Dev BioC_LCov'!B156</f>
        <v>C13a</v>
      </c>
      <c r="C37" s="104" t="str">
        <f>'Dev BioC_LCov'!C156</f>
        <v>Direct use of fossil carbon</v>
      </c>
      <c r="D37" s="213">
        <f>'Dev BioC_LCov'!D156</f>
        <v>0</v>
      </c>
      <c r="E37" s="213">
        <f>'Dev BioC_LCov'!E156</f>
        <v>0</v>
      </c>
      <c r="F37" s="213">
        <f>'Dev BioC_LCov'!F156</f>
        <v>0</v>
      </c>
      <c r="G37" s="213">
        <f>'Dev BioC_LCov'!G156</f>
        <v>0</v>
      </c>
      <c r="H37" s="213">
        <f>'Dev BioC_LCov'!H156</f>
        <v>0</v>
      </c>
      <c r="I37" s="213">
        <f>'Dev BioC_LCov'!I156</f>
        <v>0</v>
      </c>
      <c r="J37" s="214">
        <f>'Dev BioC_LCov'!J156</f>
        <v>0</v>
      </c>
      <c r="K37" s="215">
        <f>'Dev BioC_LCov'!K156</f>
        <v>0</v>
      </c>
      <c r="L37" s="215">
        <f>'Dev BioC_LCov'!L156</f>
        <v>0</v>
      </c>
      <c r="M37" s="215">
        <f>'Dev BioC_LCov'!M156</f>
        <v>0</v>
      </c>
      <c r="N37" s="215">
        <f>'Dev BioC_LCov'!N156</f>
        <v>0</v>
      </c>
      <c r="O37" s="143">
        <f>'Dev BioC_LCov'!O156</f>
        <v>0</v>
      </c>
      <c r="P37" s="248">
        <f>'Dev BioC_LCov'!P156</f>
        <v>0</v>
      </c>
    </row>
    <row r="38" spans="1:16" s="79" customFormat="1">
      <c r="A38" s="77"/>
      <c r="B38" s="97" t="str">
        <f>'Dev BioC_LCov'!B157</f>
        <v>C13.3</v>
      </c>
      <c r="C38" s="99" t="str">
        <f>'Dev BioC_LCov'!C157</f>
        <v>Virtual fossil carbon embedded into used commodities</v>
      </c>
      <c r="D38" s="245">
        <f>'Dev BioC_LCov'!D157</f>
        <v>0</v>
      </c>
      <c r="E38" s="245">
        <f>'Dev BioC_LCov'!E157</f>
        <v>0</v>
      </c>
      <c r="F38" s="245">
        <f>'Dev BioC_LCov'!F157</f>
        <v>0</v>
      </c>
      <c r="G38" s="245">
        <f>'Dev BioC_LCov'!G157</f>
        <v>0</v>
      </c>
      <c r="H38" s="245">
        <f>'Dev BioC_LCov'!H157</f>
        <v>0</v>
      </c>
      <c r="I38" s="245">
        <f>'Dev BioC_LCov'!I157</f>
        <v>0</v>
      </c>
      <c r="J38" s="246">
        <f>'Dev BioC_LCov'!J157</f>
        <v>0</v>
      </c>
      <c r="K38" s="247">
        <f>'Dev BioC_LCov'!K157</f>
        <v>0</v>
      </c>
      <c r="L38" s="247">
        <f>'Dev BioC_LCov'!L157</f>
        <v>0</v>
      </c>
      <c r="M38" s="247">
        <f>'Dev BioC_LCov'!M157</f>
        <v>0</v>
      </c>
      <c r="N38" s="247">
        <f>'Dev BioC_LCov'!N157</f>
        <v>0</v>
      </c>
      <c r="O38" s="241">
        <f>'Dev BioC_LCov'!O157</f>
        <v>0</v>
      </c>
      <c r="P38" s="247">
        <f>'Dev BioC_LCov'!P157</f>
        <v>0</v>
      </c>
    </row>
    <row r="39" spans="1:16" s="1" customFormat="1" ht="18.5">
      <c r="A39" s="65">
        <f>'Dev BioC_LCov'!A158</f>
        <v>0</v>
      </c>
      <c r="B39" s="68" t="str">
        <f>'Dev BioC_LCov'!B158</f>
        <v>C13b</v>
      </c>
      <c r="C39" s="69" t="str">
        <f>'Dev BioC_LCov'!C158</f>
        <v>Fossil carbon requirement = C13a+C13.3</v>
      </c>
      <c r="D39" s="154">
        <f>'Dev BioC_LCov'!D158</f>
        <v>0</v>
      </c>
      <c r="E39" s="154">
        <f>'Dev BioC_LCov'!E158</f>
        <v>0</v>
      </c>
      <c r="F39" s="154">
        <f>'Dev BioC_LCov'!F158</f>
        <v>0</v>
      </c>
      <c r="G39" s="154">
        <f>'Dev BioC_LCov'!G158</f>
        <v>0</v>
      </c>
      <c r="H39" s="154">
        <f>'Dev BioC_LCov'!H158</f>
        <v>0</v>
      </c>
      <c r="I39" s="154">
        <f>'Dev BioC_LCov'!I158</f>
        <v>0</v>
      </c>
      <c r="J39" s="155">
        <f>'Dev BioC_LCov'!J158</f>
        <v>0</v>
      </c>
      <c r="K39" s="156">
        <f>'Dev BioC_LCov'!K158</f>
        <v>0</v>
      </c>
      <c r="L39" s="156">
        <f>'Dev BioC_LCov'!L158</f>
        <v>0</v>
      </c>
      <c r="M39" s="156">
        <f>'Dev BioC_LCov'!M158</f>
        <v>0</v>
      </c>
      <c r="N39" s="156">
        <f>'Dev BioC_LCov'!N158</f>
        <v>0</v>
      </c>
      <c r="O39" s="143">
        <f>'Dev BioC_LCov'!O158</f>
        <v>0</v>
      </c>
      <c r="P39" s="156">
        <f>'Dev BioC_LCov'!P158</f>
        <v>0</v>
      </c>
    </row>
    <row r="40" spans="1:16" ht="16" thickBot="1">
      <c r="A40" s="11">
        <f>'Dev BioC_LCov'!A159</f>
        <v>0</v>
      </c>
      <c r="B40" s="54" t="str">
        <f>'Dev BioC_LCov'!B159</f>
        <v>C14a</v>
      </c>
      <c r="C40" s="39" t="str">
        <f>'Dev BioC_LCov'!C159</f>
        <v>Total Carbon Direct Use = C12a+C13a</v>
      </c>
      <c r="D40" s="127">
        <f>'Dev BioC_LCov'!D159</f>
        <v>0</v>
      </c>
      <c r="E40" s="127">
        <f>'Dev BioC_LCov'!E159</f>
        <v>0</v>
      </c>
      <c r="F40" s="127">
        <f>'Dev BioC_LCov'!F159</f>
        <v>0</v>
      </c>
      <c r="G40" s="127">
        <f>'Dev BioC_LCov'!G159</f>
        <v>0</v>
      </c>
      <c r="H40" s="127">
        <f>'Dev BioC_LCov'!H159</f>
        <v>0</v>
      </c>
      <c r="I40" s="127">
        <f>'Dev BioC_LCov'!I159</f>
        <v>0</v>
      </c>
      <c r="J40" s="128">
        <f>'Dev BioC_LCov'!J159</f>
        <v>0</v>
      </c>
      <c r="K40" s="129">
        <f>'Dev BioC_LCov'!K159</f>
        <v>0</v>
      </c>
      <c r="L40" s="129">
        <f>'Dev BioC_LCov'!L159</f>
        <v>0</v>
      </c>
      <c r="M40" s="129">
        <f>'Dev BioC_LCov'!M159</f>
        <v>0</v>
      </c>
      <c r="N40" s="129">
        <f>'Dev BioC_LCov'!N159</f>
        <v>0</v>
      </c>
      <c r="O40" s="130">
        <f>'Dev BioC_LCov'!O159</f>
        <v>0</v>
      </c>
      <c r="P40" s="129">
        <f>'Dev BioC_LCov'!P159</f>
        <v>0</v>
      </c>
    </row>
    <row r="41" spans="1:16" ht="16.5" thickTop="1" thickBot="1">
      <c r="A41" s="11"/>
      <c r="B41" s="54" t="str">
        <f>'Dev BioC_LCov'!B160</f>
        <v>C14b</v>
      </c>
      <c r="C41" s="39" t="str">
        <f>'Dev BioC_LCov'!C160</f>
        <v>Total Carbon Requirement = C12c+C13b</v>
      </c>
      <c r="D41" s="127">
        <f>'Dev BioC_LCov'!D160</f>
        <v>0</v>
      </c>
      <c r="E41" s="127">
        <f>'Dev BioC_LCov'!E160</f>
        <v>0</v>
      </c>
      <c r="F41" s="127">
        <f>'Dev BioC_LCov'!F160</f>
        <v>0</v>
      </c>
      <c r="G41" s="127">
        <f>'Dev BioC_LCov'!G160</f>
        <v>0</v>
      </c>
      <c r="H41" s="127">
        <f>'Dev BioC_LCov'!H160</f>
        <v>0</v>
      </c>
      <c r="I41" s="127">
        <f>'Dev BioC_LCov'!I160</f>
        <v>0</v>
      </c>
      <c r="J41" s="128">
        <f>'Dev BioC_LCov'!J160</f>
        <v>0</v>
      </c>
      <c r="K41" s="129">
        <f>'Dev BioC_LCov'!K160</f>
        <v>0</v>
      </c>
      <c r="L41" s="129">
        <f>'Dev BioC_LCov'!L160</f>
        <v>0</v>
      </c>
      <c r="M41" s="129">
        <f>'Dev BioC_LCov'!M160</f>
        <v>0</v>
      </c>
      <c r="N41" s="129">
        <f>'Dev BioC_LCov'!N160</f>
        <v>0</v>
      </c>
      <c r="O41" s="130">
        <f>'Dev BioC_LCov'!O160</f>
        <v>0</v>
      </c>
      <c r="P41" s="129">
        <f>'Dev BioC_LCov'!P160</f>
        <v>0</v>
      </c>
    </row>
    <row r="42" spans="1:16" s="4" customFormat="1" ht="6.75" customHeight="1" thickTop="1">
      <c r="A42" s="37">
        <f>'Dev BioC_LCov'!A161</f>
        <v>0</v>
      </c>
      <c r="B42" s="28">
        <f>'Dev BioC_LCov'!B161</f>
        <v>0</v>
      </c>
      <c r="C42" s="28">
        <f>'Dev BioC_LCov'!C161</f>
        <v>0</v>
      </c>
      <c r="D42" s="138">
        <f>'Dev BioC_LCov'!D161</f>
        <v>0</v>
      </c>
      <c r="E42" s="138">
        <f>'Dev BioC_LCov'!E161</f>
        <v>0</v>
      </c>
      <c r="F42" s="138">
        <f>'Dev BioC_LCov'!F161</f>
        <v>0</v>
      </c>
      <c r="G42" s="138">
        <f>'Dev BioC_LCov'!G161</f>
        <v>0</v>
      </c>
      <c r="H42" s="138">
        <f>'Dev BioC_LCov'!H161</f>
        <v>0</v>
      </c>
      <c r="I42" s="138">
        <f>'Dev BioC_LCov'!I161</f>
        <v>0</v>
      </c>
      <c r="J42" s="138">
        <f>'Dev BioC_LCov'!J161</f>
        <v>0</v>
      </c>
      <c r="K42" s="138">
        <f>'Dev BioC_LCov'!K161</f>
        <v>0</v>
      </c>
      <c r="L42" s="138">
        <f>'Dev BioC_LCov'!L161</f>
        <v>0</v>
      </c>
      <c r="M42" s="138">
        <f>'Dev BioC_LCov'!M161</f>
        <v>0</v>
      </c>
      <c r="N42" s="138">
        <f>'Dev BioC_LCov'!N161</f>
        <v>0</v>
      </c>
      <c r="O42" s="138">
        <f>'Dev BioC_LCov'!O161</f>
        <v>0</v>
      </c>
      <c r="P42" s="138">
        <f>'Dev BioC_LCov'!P161</f>
        <v>0</v>
      </c>
    </row>
    <row r="43" spans="1:16" s="4" customFormat="1" ht="18.5">
      <c r="A43" s="37">
        <f>'Dev BioC_LCov'!A162</f>
        <v>0</v>
      </c>
      <c r="B43" s="55" t="str">
        <f>'Dev BioC_LCov'!B162</f>
        <v>IV. Table of indexes of intensity of use and ecosystem health</v>
      </c>
      <c r="C43" s="56"/>
      <c r="D43" s="209">
        <f>'Dev BioC_LCov'!D162</f>
        <v>0</v>
      </c>
      <c r="E43" s="209">
        <f>'Dev BioC_LCov'!E162</f>
        <v>0</v>
      </c>
      <c r="F43" s="209">
        <f>'Dev BioC_LCov'!F162</f>
        <v>0</v>
      </c>
      <c r="G43" s="209">
        <f>'Dev BioC_LCov'!G162</f>
        <v>0</v>
      </c>
      <c r="H43" s="209">
        <f>'Dev BioC_LCov'!H162</f>
        <v>0</v>
      </c>
      <c r="I43" s="209">
        <f>'Dev BioC_LCov'!I162</f>
        <v>0</v>
      </c>
      <c r="J43" s="209">
        <f>'Dev BioC_LCov'!J162</f>
        <v>0</v>
      </c>
      <c r="K43" s="209">
        <f>'Dev BioC_LCov'!K162</f>
        <v>0</v>
      </c>
      <c r="L43" s="209">
        <f>'Dev BioC_LCov'!L162</f>
        <v>0</v>
      </c>
      <c r="M43" s="209">
        <f>'Dev BioC_LCov'!M162</f>
        <v>0</v>
      </c>
      <c r="N43" s="210">
        <f>'Dev BioC_LCov'!N162</f>
        <v>0</v>
      </c>
      <c r="O43" s="177">
        <f>'Dev BioC_LCov'!O162</f>
        <v>0</v>
      </c>
      <c r="P43" s="190">
        <f>'Dev BioC_LCov'!P162</f>
        <v>0</v>
      </c>
    </row>
    <row r="44" spans="1:16" s="1" customFormat="1">
      <c r="A44" s="36">
        <f>'Dev BioC_LCov'!A163</f>
        <v>0</v>
      </c>
      <c r="B44" s="61" t="str">
        <f>'Dev BioC_LCov'!B163</f>
        <v>C11</v>
      </c>
      <c r="C44" s="62" t="str">
        <f>'Dev BioC_LCov'!C163</f>
        <v>Net Ecosystem Accessible Carbon Surplus = C2 + C10</v>
      </c>
      <c r="D44" s="123">
        <f>'Dev BioC_LCov'!D163</f>
        <v>0</v>
      </c>
      <c r="E44" s="123">
        <f>'Dev BioC_LCov'!E163</f>
        <v>0</v>
      </c>
      <c r="F44" s="123">
        <f>'Dev BioC_LCov'!F163</f>
        <v>0</v>
      </c>
      <c r="G44" s="123">
        <f>'Dev BioC_LCov'!G163</f>
        <v>0</v>
      </c>
      <c r="H44" s="123">
        <f>'Dev BioC_LCov'!H163</f>
        <v>0</v>
      </c>
      <c r="I44" s="123">
        <f>'Dev BioC_LCov'!I163</f>
        <v>0</v>
      </c>
      <c r="J44" s="124">
        <f>'Dev BioC_LCov'!J163</f>
        <v>0</v>
      </c>
      <c r="K44" s="125">
        <f>'Dev BioC_LCov'!K163</f>
        <v>0</v>
      </c>
      <c r="L44" s="125">
        <f>'Dev BioC_LCov'!L163</f>
        <v>0</v>
      </c>
      <c r="M44" s="125">
        <f>'Dev BioC_LCov'!M163</f>
        <v>0</v>
      </c>
      <c r="N44" s="125">
        <f>'Dev BioC_LCov'!N163</f>
        <v>0</v>
      </c>
      <c r="O44" s="143">
        <f>'Dev BioC_LCov'!O163</f>
        <v>0</v>
      </c>
      <c r="P44" s="125">
        <f>'Dev BioC_LCov'!P163</f>
        <v>0</v>
      </c>
    </row>
    <row r="45" spans="1:16" s="1" customFormat="1">
      <c r="A45" s="36">
        <f>'Dev BioC_LCov'!A164</f>
        <v>0</v>
      </c>
      <c r="B45" s="21" t="str">
        <f>'Dev BioC_LCov'!B164</f>
        <v>C5</v>
      </c>
      <c r="C45" s="22" t="str">
        <f>'Dev BioC_LCov'!C164</f>
        <v>Total use of ecosystem biocarbon = C3+C4</v>
      </c>
      <c r="D45" s="138">
        <f>'Dev BioC_LCov'!D164</f>
        <v>0</v>
      </c>
      <c r="E45" s="138">
        <f>'Dev BioC_LCov'!E164</f>
        <v>0</v>
      </c>
      <c r="F45" s="138">
        <f>'Dev BioC_LCov'!F164</f>
        <v>0</v>
      </c>
      <c r="G45" s="138">
        <f>'Dev BioC_LCov'!G164</f>
        <v>0</v>
      </c>
      <c r="H45" s="138">
        <f>'Dev BioC_LCov'!H164</f>
        <v>0</v>
      </c>
      <c r="I45" s="138">
        <f>'Dev BioC_LCov'!I164</f>
        <v>0</v>
      </c>
      <c r="J45" s="139">
        <f>'Dev BioC_LCov'!J164</f>
        <v>0</v>
      </c>
      <c r="K45" s="126">
        <f>'Dev BioC_LCov'!K164</f>
        <v>0</v>
      </c>
      <c r="L45" s="126">
        <f>'Dev BioC_LCov'!L164</f>
        <v>0</v>
      </c>
      <c r="M45" s="126">
        <f>'Dev BioC_LCov'!M164</f>
        <v>0</v>
      </c>
      <c r="N45" s="126">
        <f>'Dev BioC_LCov'!N164</f>
        <v>0</v>
      </c>
      <c r="O45" s="143">
        <f>'Dev BioC_LCov'!O164</f>
        <v>0</v>
      </c>
      <c r="P45" s="126">
        <f>'Dev BioC_LCov'!P164</f>
        <v>0</v>
      </c>
    </row>
    <row r="46" spans="1:16" s="1" customFormat="1" ht="18.5">
      <c r="A46" s="36">
        <f>'Dev BioC_LCov'!A165</f>
        <v>0</v>
      </c>
      <c r="B46" s="68" t="str">
        <f>'Dev BioC_LCov'!B165</f>
        <v>SCU</v>
      </c>
      <c r="C46" s="69" t="str">
        <f>'Dev BioC_LCov'!C165</f>
        <v>Sustainable intensity of carbon use = C11/C5</v>
      </c>
      <c r="D46" s="154">
        <f>'Dev BioC_LCov'!D165</f>
        <v>0</v>
      </c>
      <c r="E46" s="154">
        <f>'Dev BioC_LCov'!E165</f>
        <v>0</v>
      </c>
      <c r="F46" s="154">
        <f>'Dev BioC_LCov'!F165</f>
        <v>0</v>
      </c>
      <c r="G46" s="154">
        <f>'Dev BioC_LCov'!G165</f>
        <v>0</v>
      </c>
      <c r="H46" s="154">
        <f>'Dev BioC_LCov'!H165</f>
        <v>0</v>
      </c>
      <c r="I46" s="154">
        <f>'Dev BioC_LCov'!I165</f>
        <v>0</v>
      </c>
      <c r="J46" s="155">
        <f>'Dev BioC_LCov'!J165</f>
        <v>0</v>
      </c>
      <c r="K46" s="156">
        <f>'Dev BioC_LCov'!K165</f>
        <v>0</v>
      </c>
      <c r="L46" s="156">
        <f>'Dev BioC_LCov'!L165</f>
        <v>0</v>
      </c>
      <c r="M46" s="156">
        <f>'Dev BioC_LCov'!M165</f>
        <v>0</v>
      </c>
      <c r="N46" s="156">
        <f>'Dev BioC_LCov'!N165</f>
        <v>0</v>
      </c>
      <c r="O46" s="143">
        <f>'Dev BioC_LCov'!O165</f>
        <v>0</v>
      </c>
      <c r="P46" s="156">
        <f>'Dev BioC_LCov'!P165</f>
        <v>0</v>
      </c>
    </row>
    <row r="47" spans="1:16" s="1" customFormat="1" ht="22.5" customHeight="1">
      <c r="A47" s="92">
        <f>'Dev BioC_LCov'!A173</f>
        <v>0</v>
      </c>
      <c r="B47" s="88" t="str">
        <f>'Dev BioC_LCov'!B173</f>
        <v>CEH</v>
      </c>
      <c r="C47" s="89" t="str">
        <f>'Dev BioC_LCov'!C173</f>
        <v>Composite ecosystem biocarbon health index</v>
      </c>
      <c r="D47" s="229">
        <f>'Dev BioC_LCov'!D173</f>
        <v>0</v>
      </c>
      <c r="E47" s="229">
        <f>'Dev BioC_LCov'!E173</f>
        <v>0</v>
      </c>
      <c r="F47" s="229">
        <f>'Dev BioC_LCov'!F173</f>
        <v>0</v>
      </c>
      <c r="G47" s="229">
        <f>'Dev BioC_LCov'!G173</f>
        <v>0</v>
      </c>
      <c r="H47" s="229">
        <f>'Dev BioC_LCov'!H173</f>
        <v>0</v>
      </c>
      <c r="I47" s="229">
        <f>'Dev BioC_LCov'!I173</f>
        <v>0</v>
      </c>
      <c r="J47" s="230">
        <f>'Dev BioC_LCov'!J173</f>
        <v>0</v>
      </c>
      <c r="K47" s="231">
        <f>'Dev BioC_LCov'!K173</f>
        <v>0</v>
      </c>
      <c r="L47" s="231">
        <f>'Dev BioC_LCov'!L173</f>
        <v>0</v>
      </c>
      <c r="M47" s="231">
        <f>'Dev BioC_LCov'!M173</f>
        <v>0</v>
      </c>
      <c r="N47" s="231">
        <f>'Dev BioC_LCov'!N173</f>
        <v>0</v>
      </c>
      <c r="O47" s="143">
        <f>'Dev BioC_LCov'!O173</f>
        <v>0</v>
      </c>
      <c r="P47" s="231">
        <f>'Dev BioC_LCov'!P173</f>
        <v>0</v>
      </c>
    </row>
    <row r="48" spans="1:16" ht="15.5">
      <c r="A48" s="11">
        <f>'Dev BioC_LCov'!A174</f>
        <v>0</v>
      </c>
      <c r="B48" s="93" t="str">
        <f>'Dev BioC_LCov'!B174</f>
        <v>CIP</v>
      </c>
      <c r="C48" s="49" t="str">
        <f>'Dev BioC_LCov'!C174</f>
        <v>Biocarbon ecological internal unit value = AVG(SCU+CEH)</v>
      </c>
      <c r="D48" s="185">
        <f>'Dev BioC_LCov'!D174</f>
        <v>0</v>
      </c>
      <c r="E48" s="186">
        <f>'Dev BioC_LCov'!E174</f>
        <v>0</v>
      </c>
      <c r="F48" s="186">
        <f>'Dev BioC_LCov'!F174</f>
        <v>0</v>
      </c>
      <c r="G48" s="186">
        <f>'Dev BioC_LCov'!G174</f>
        <v>0</v>
      </c>
      <c r="H48" s="186">
        <f>'Dev BioC_LCov'!H174</f>
        <v>0</v>
      </c>
      <c r="I48" s="186">
        <f>'Dev BioC_LCov'!I174</f>
        <v>0</v>
      </c>
      <c r="J48" s="187">
        <f>'Dev BioC_LCov'!J174</f>
        <v>0</v>
      </c>
      <c r="K48" s="188">
        <f>'Dev BioC_LCov'!K174</f>
        <v>0</v>
      </c>
      <c r="L48" s="188">
        <f>'Dev BioC_LCov'!L174</f>
        <v>0</v>
      </c>
      <c r="M48" s="188">
        <f>'Dev BioC_LCov'!M174</f>
        <v>0</v>
      </c>
      <c r="N48" s="188">
        <f>'Dev BioC_LCov'!N174</f>
        <v>0</v>
      </c>
      <c r="O48" s="130">
        <f>'Dev BioC_LCov'!O174</f>
        <v>0</v>
      </c>
      <c r="P48" s="188">
        <f>'Dev BioC_LCov'!P174</f>
        <v>0</v>
      </c>
    </row>
    <row r="49" spans="2:2">
      <c r="B49" s="30"/>
    </row>
  </sheetData>
  <mergeCells count="6">
    <mergeCell ref="N2:P2"/>
    <mergeCell ref="K3:K4"/>
    <mergeCell ref="L3:L4"/>
    <mergeCell ref="M3:M4"/>
    <mergeCell ref="N3:N4"/>
    <mergeCell ref="P3:P4"/>
  </mergeCells>
  <pageMargins left="0.7" right="0.7" top="0.75" bottom="0.75" header="0.3" footer="0.3"/>
  <pageSetup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176"/>
  <sheetViews>
    <sheetView showGridLines="0" showZeros="0" topLeftCell="A121" zoomScale="80" zoomScaleNormal="80" workbookViewId="0">
      <selection activeCell="D2" sqref="D2:AA4"/>
    </sheetView>
  </sheetViews>
  <sheetFormatPr defaultRowHeight="14.5"/>
  <cols>
    <col min="1" max="1" width="4.54296875" style="13" customWidth="1"/>
    <col min="2" max="2" width="9.54296875" style="6" customWidth="1"/>
    <col min="3" max="3" width="67.54296875" style="31" customWidth="1"/>
    <col min="4" max="12" width="8.7265625" style="6" customWidth="1"/>
    <col min="13" max="13" width="8.7265625" style="20" customWidth="1"/>
    <col min="14" max="16" width="8.7265625" customWidth="1"/>
    <col min="17" max="25" width="8.7265625" style="6" customWidth="1"/>
    <col min="26" max="26" width="2.1796875" customWidth="1"/>
    <col min="27" max="27" width="8.7265625" style="6" customWidth="1"/>
  </cols>
  <sheetData>
    <row r="1" spans="1:27" ht="23.25" customHeight="1">
      <c r="B1" s="249" t="str">
        <f>'Dev BioC_LCov'!B1</f>
        <v>Ecosystem Carbon Account</v>
      </c>
      <c r="C1" s="249"/>
    </row>
    <row r="2" spans="1:27" ht="45" customHeight="1">
      <c r="A2" s="251"/>
      <c r="B2" s="260"/>
      <c r="C2" s="265" t="str">
        <f>[1]Land_IFS_S_DET!C2</f>
        <v>Ecosystem Accounting Unit Types</v>
      </c>
      <c r="D2" s="352" t="str">
        <f>[1]Land_IFS_S_DET!D2</f>
        <v>Socio-Ecological Landscape Units (SELU) / Dominant Land Cover Type (DLCT)</v>
      </c>
      <c r="E2" s="353"/>
      <c r="F2" s="353"/>
      <c r="G2" s="353"/>
      <c r="H2" s="353"/>
      <c r="I2" s="353"/>
      <c r="J2" s="354"/>
      <c r="K2" s="358" t="str">
        <f>[1]Land_IFS_S_DET!K2</f>
        <v>s/total landscape ecosystems</v>
      </c>
      <c r="L2" s="361" t="str">
        <f>[1]Land_IFS_S_DET!L2</f>
        <v>River System Units (RSU)/ Homogeneous Stream Reach Units (HSRU) classes</v>
      </c>
      <c r="M2" s="361">
        <f>[1]Land_IFS_S_DET!M2</f>
        <v>0</v>
      </c>
      <c r="N2" s="361">
        <f>[1]Land_IFS_S_DET!N2</f>
        <v>0</v>
      </c>
      <c r="O2" s="361">
        <f>[1]Land_IFS_S_DET!O2</f>
        <v>0</v>
      </c>
      <c r="P2" s="361">
        <f>[1]Land_IFS_S_DET!P2</f>
        <v>0</v>
      </c>
      <c r="Q2" s="358" t="str">
        <f>[1]Land_IFS_S_DET!Q2</f>
        <v>s/total river systems</v>
      </c>
      <c r="R2" s="358" t="str">
        <f>[1]Land_IFS_S_DET!R2</f>
        <v>Total inland ecosystems</v>
      </c>
      <c r="S2" s="355" t="str">
        <f>[1]Land_IFS_S_DET!S2</f>
        <v>Marine ecosystem Coastal Units (MCU)</v>
      </c>
      <c r="T2" s="356">
        <f>[1]Land_IFS_S_DET!T2</f>
        <v>0</v>
      </c>
      <c r="U2" s="357">
        <f>[1]Land_IFS_S_DET!U2</f>
        <v>0</v>
      </c>
      <c r="V2" s="358" t="str">
        <f>[1]Land_IFS_S_DET!V2</f>
        <v>Total inland &amp; coastal ecosystems</v>
      </c>
      <c r="W2" s="358" t="s">
        <v>289</v>
      </c>
      <c r="X2" s="358" t="s">
        <v>9</v>
      </c>
      <c r="Y2" s="346" t="str">
        <f>'Dev BioC_LCov'!N2</f>
        <v>TOTAL</v>
      </c>
      <c r="AA2" s="349" t="str">
        <f>'Dev BioC_LCov'!P2</f>
        <v>Supply      &amp; use system</v>
      </c>
    </row>
    <row r="3" spans="1:27" ht="15" customHeight="1">
      <c r="A3" s="251"/>
      <c r="B3" s="261"/>
      <c r="C3" s="262"/>
      <c r="D3" s="258" t="str">
        <f>[1]Land_IFS_S_DET!D3</f>
        <v>UR</v>
      </c>
      <c r="E3" s="258" t="str">
        <f>[1]Land_IFS_S_DET!E3</f>
        <v>LA</v>
      </c>
      <c r="F3" s="258" t="str">
        <f>[1]Land_IFS_S_DET!F3</f>
        <v>AM</v>
      </c>
      <c r="G3" s="258" t="str">
        <f>[1]Land_IFS_S_DET!G3</f>
        <v>GR</v>
      </c>
      <c r="H3" s="258" t="str">
        <f>[1]Land_IFS_S_DET!H3</f>
        <v>FO</v>
      </c>
      <c r="I3" s="258" t="str">
        <f>[1]Land_IFS_S_DET!I3</f>
        <v>NA</v>
      </c>
      <c r="J3" s="258" t="str">
        <f>[1]Land_IFS_S_DET!J3</f>
        <v>ND</v>
      </c>
      <c r="K3" s="359"/>
      <c r="L3" s="258" t="str">
        <f>[1]Land_IFS_S_DET!L3</f>
        <v>HSR1</v>
      </c>
      <c r="M3" s="258" t="str">
        <f>[1]Land_IFS_S_DET!M3</f>
        <v>HSR2</v>
      </c>
      <c r="N3" s="258" t="str">
        <f>[1]Land_IFS_S_DET!N3</f>
        <v>HSR3</v>
      </c>
      <c r="O3" s="258" t="str">
        <f>[1]Land_IFS_S_DET!O3</f>
        <v>HSR4</v>
      </c>
      <c r="P3" s="258" t="str">
        <f>[1]Land_IFS_S_DET!P3</f>
        <v>HSR5</v>
      </c>
      <c r="Q3" s="359"/>
      <c r="R3" s="359"/>
      <c r="S3" s="266" t="str">
        <f>[1]Land_IFS_S_DET!S3</f>
        <v>MC_GR</v>
      </c>
      <c r="T3" s="266" t="str">
        <f>[1]Land_IFS_S_DET!T3</f>
        <v>MC_CR</v>
      </c>
      <c r="U3" s="266" t="str">
        <f>[1]Land_IFS_S_DET!U3</f>
        <v>MC_NC</v>
      </c>
      <c r="V3" s="359"/>
      <c r="W3" s="359"/>
      <c r="X3" s="359"/>
      <c r="Y3" s="347"/>
      <c r="AA3" s="350"/>
    </row>
    <row r="4" spans="1:27" ht="99" customHeight="1">
      <c r="A4" s="251"/>
      <c r="B4" s="263"/>
      <c r="C4" s="264"/>
      <c r="D4" s="267" t="str">
        <f>[1]Land_IFS_S_DET!D4</f>
        <v>Urban/ developed areas</v>
      </c>
      <c r="E4" s="267" t="str">
        <f>[1]Land_IFS_S_DET!E4</f>
        <v>Large scale agriculture</v>
      </c>
      <c r="F4" s="267" t="str">
        <f>[1]Land_IFS_S_DET!F4</f>
        <v>Agriculture mosaics</v>
      </c>
      <c r="G4" s="267" t="str">
        <f>[1]Land_IFS_S_DET!G4</f>
        <v>Grassland</v>
      </c>
      <c r="H4" s="267" t="str">
        <f>[1]Land_IFS_S_DET!H4</f>
        <v>Forest cover</v>
      </c>
      <c r="I4" s="267" t="str">
        <f>[1]Land_IFS_S_DET!I4</f>
        <v>Other natural land cover</v>
      </c>
      <c r="J4" s="267" t="str">
        <f>[1]Land_IFS_S_DET!J4</f>
        <v>No dominant land cover</v>
      </c>
      <c r="K4" s="360">
        <f>[1]Land_IFS_S_DET!K4</f>
        <v>0</v>
      </c>
      <c r="L4" s="267" t="str">
        <f>[1]Land_IFS_S_DET!L4</f>
        <v>Large rivers, main drains</v>
      </c>
      <c r="M4" s="267" t="str">
        <f>[1]Land_IFS_S_DET!M4</f>
        <v>Medium rivers, main tributaries</v>
      </c>
      <c r="N4" s="267" t="str">
        <f>[1]Land_IFS_S_DET!N4</f>
        <v>Small rivers</v>
      </c>
      <c r="O4" s="267" t="str">
        <f>[1]Land_IFS_S_DET!O4</f>
        <v>Brooks, small streams</v>
      </c>
      <c r="P4" s="267" t="str">
        <f>[1]Land_IFS_S_DET!P4</f>
        <v>Canals</v>
      </c>
      <c r="Q4" s="360">
        <f>[1]Land_IFS_S_DET!Q4</f>
        <v>0</v>
      </c>
      <c r="R4" s="360">
        <f>[1]Land_IFS_S_DET!R4</f>
        <v>0</v>
      </c>
      <c r="S4" s="268" t="str">
        <f>[1]Land_IFS_S_DET!S4</f>
        <v>Seagrass</v>
      </c>
      <c r="T4" s="268" t="str">
        <f>[1]Land_IFS_S_DET!T4</f>
        <v>Coral reefs</v>
      </c>
      <c r="U4" s="268" t="str">
        <f>[1]Land_IFS_S_DET!U4</f>
        <v>Other</v>
      </c>
      <c r="V4" s="360" t="str">
        <f>[1]Land_IFS_S_DET!V4</f>
        <v>Other</v>
      </c>
      <c r="W4" s="360"/>
      <c r="X4" s="360"/>
      <c r="Y4" s="348"/>
      <c r="AA4" s="351"/>
    </row>
    <row r="5" spans="1:27" ht="18.5">
      <c r="A5" s="80"/>
      <c r="B5" s="55" t="str">
        <f>'Dev BioC_LCov'!B4</f>
        <v>I. Ecosystem Carbon Basic Balance</v>
      </c>
      <c r="C5" s="269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115"/>
      <c r="AA5" s="270"/>
    </row>
    <row r="6" spans="1:27">
      <c r="A6" s="81"/>
      <c r="B6" s="50" t="str">
        <f>'Dev BioC_LCov'!B5</f>
        <v>C1.11</v>
      </c>
      <c r="C6" s="58" t="str">
        <f>'Dev BioC_LCov'!C5</f>
        <v>Trees</v>
      </c>
      <c r="D6" s="116">
        <f>'Dev BioC_LCov'!D5</f>
        <v>0</v>
      </c>
      <c r="E6" s="116">
        <f>'Dev BioC_LCov'!E5</f>
        <v>0</v>
      </c>
      <c r="F6" s="116">
        <f>'Dev BioC_LCov'!F5</f>
        <v>0</v>
      </c>
      <c r="G6" s="116">
        <f>'Dev BioC_LCov'!G5</f>
        <v>0</v>
      </c>
      <c r="H6" s="116">
        <f>'Dev BioC_LCov'!H5</f>
        <v>0</v>
      </c>
      <c r="I6" s="116">
        <f>'Dev BioC_LCov'!I5</f>
        <v>0</v>
      </c>
      <c r="J6" s="117">
        <f>'Dev BioC_LCov'!J5</f>
        <v>0</v>
      </c>
      <c r="K6" s="118">
        <f>'Dev BioC_LCov'!K5</f>
        <v>0</v>
      </c>
      <c r="L6" s="116"/>
      <c r="M6" s="116"/>
      <c r="N6" s="116"/>
      <c r="O6" s="116"/>
      <c r="P6" s="116"/>
      <c r="Q6" s="118"/>
      <c r="R6" s="118"/>
      <c r="S6" s="116"/>
      <c r="T6" s="116"/>
      <c r="U6" s="116"/>
      <c r="V6" s="118">
        <f>'Dev BioC_LCov'!U5</f>
        <v>0</v>
      </c>
      <c r="W6" s="118">
        <f>'Dev BioC_LCov'!L5</f>
        <v>0</v>
      </c>
      <c r="X6" s="118">
        <f>'Dev BioC_LCov'!M5</f>
        <v>0</v>
      </c>
      <c r="Y6" s="118">
        <f>'Dev BioC_LCov'!N5</f>
        <v>0</v>
      </c>
      <c r="Z6" s="119">
        <f>'Dev BioC_LCov'!O5</f>
        <v>0</v>
      </c>
      <c r="AA6" s="118">
        <f>'Dev BioC_LCov'!P5</f>
        <v>0</v>
      </c>
    </row>
    <row r="7" spans="1:27">
      <c r="A7" s="81"/>
      <c r="B7" s="50" t="str">
        <f>'Dev BioC_LCov'!B6</f>
        <v>C1.12</v>
      </c>
      <c r="C7" s="58" t="str">
        <f>'Dev BioC_LCov'!C6</f>
        <v>Shrubs</v>
      </c>
      <c r="D7" s="120">
        <f>'Dev BioC_LCov'!D6</f>
        <v>0</v>
      </c>
      <c r="E7" s="120">
        <f>'Dev BioC_LCov'!E6</f>
        <v>0</v>
      </c>
      <c r="F7" s="120">
        <f>'Dev BioC_LCov'!F6</f>
        <v>0</v>
      </c>
      <c r="G7" s="120">
        <f>'Dev BioC_LCov'!G6</f>
        <v>0</v>
      </c>
      <c r="H7" s="120">
        <f>'Dev BioC_LCov'!H6</f>
        <v>0</v>
      </c>
      <c r="I7" s="120">
        <f>'Dev BioC_LCov'!I6</f>
        <v>0</v>
      </c>
      <c r="J7" s="121">
        <f>'Dev BioC_LCov'!J6</f>
        <v>0</v>
      </c>
      <c r="K7" s="122">
        <f>'Dev BioC_LCov'!K6</f>
        <v>0</v>
      </c>
      <c r="L7" s="120"/>
      <c r="M7" s="120"/>
      <c r="N7" s="120"/>
      <c r="O7" s="120"/>
      <c r="P7" s="120"/>
      <c r="Q7" s="122"/>
      <c r="R7" s="122"/>
      <c r="S7" s="120"/>
      <c r="T7" s="120"/>
      <c r="U7" s="120"/>
      <c r="V7" s="122">
        <f>'Dev BioC_LCov'!U6</f>
        <v>0</v>
      </c>
      <c r="W7" s="122">
        <f>'Dev BioC_LCov'!L6</f>
        <v>0</v>
      </c>
      <c r="X7" s="122">
        <f>'Dev BioC_LCov'!M6</f>
        <v>0</v>
      </c>
      <c r="Y7" s="122">
        <f>'Dev BioC_LCov'!N6</f>
        <v>0</v>
      </c>
      <c r="Z7" s="119">
        <f>'Dev BioC_LCov'!O6</f>
        <v>0</v>
      </c>
      <c r="AA7" s="122">
        <f>'Dev BioC_LCov'!P6</f>
        <v>0</v>
      </c>
    </row>
    <row r="8" spans="1:27">
      <c r="A8" s="81"/>
      <c r="B8" s="50" t="str">
        <f>'Dev BioC_LCov'!B7</f>
        <v>C1.13</v>
      </c>
      <c r="C8" s="58" t="str">
        <f>'Dev BioC_LCov'!C7</f>
        <v>Herbaceous vegetation</v>
      </c>
      <c r="D8" s="120">
        <f>'Dev BioC_LCov'!D7</f>
        <v>0</v>
      </c>
      <c r="E8" s="120">
        <f>'Dev BioC_LCov'!E7</f>
        <v>0</v>
      </c>
      <c r="F8" s="120">
        <f>'Dev BioC_LCov'!F7</f>
        <v>0</v>
      </c>
      <c r="G8" s="120">
        <f>'Dev BioC_LCov'!G7</f>
        <v>0</v>
      </c>
      <c r="H8" s="120">
        <f>'Dev BioC_LCov'!H7</f>
        <v>0</v>
      </c>
      <c r="I8" s="120">
        <f>'Dev BioC_LCov'!I7</f>
        <v>0</v>
      </c>
      <c r="J8" s="121">
        <f>'Dev BioC_LCov'!J7</f>
        <v>0</v>
      </c>
      <c r="K8" s="122">
        <f>'Dev BioC_LCov'!K7</f>
        <v>0</v>
      </c>
      <c r="L8" s="120"/>
      <c r="M8" s="120"/>
      <c r="N8" s="120"/>
      <c r="O8" s="120"/>
      <c r="P8" s="120"/>
      <c r="Q8" s="122"/>
      <c r="R8" s="122"/>
      <c r="S8" s="120"/>
      <c r="T8" s="120"/>
      <c r="U8" s="120"/>
      <c r="V8" s="122">
        <f>'Dev BioC_LCov'!U7</f>
        <v>0</v>
      </c>
      <c r="W8" s="122">
        <f>'Dev BioC_LCov'!L7</f>
        <v>0</v>
      </c>
      <c r="X8" s="122">
        <f>'Dev BioC_LCov'!M7</f>
        <v>0</v>
      </c>
      <c r="Y8" s="122">
        <f>'Dev BioC_LCov'!N7</f>
        <v>0</v>
      </c>
      <c r="Z8" s="119">
        <f>'Dev BioC_LCov'!O7</f>
        <v>0</v>
      </c>
      <c r="AA8" s="122">
        <f>'Dev BioC_LCov'!P7</f>
        <v>0</v>
      </c>
    </row>
    <row r="9" spans="1:27">
      <c r="A9" s="81"/>
      <c r="B9" s="106" t="str">
        <f>'Dev BioC_LCov'!B8</f>
        <v>C1.1</v>
      </c>
      <c r="C9" s="105" t="str">
        <f>'Dev BioC_LCov'!C8</f>
        <v>Biocarbon in aboveground living biomass</v>
      </c>
      <c r="D9" s="131">
        <f>'Dev BioC_LCov'!D8</f>
        <v>0</v>
      </c>
      <c r="E9" s="131">
        <f>'Dev BioC_LCov'!E8</f>
        <v>0</v>
      </c>
      <c r="F9" s="131">
        <f>'Dev BioC_LCov'!F8</f>
        <v>0</v>
      </c>
      <c r="G9" s="131">
        <f>'Dev BioC_LCov'!G8</f>
        <v>0</v>
      </c>
      <c r="H9" s="131">
        <f>'Dev BioC_LCov'!H8</f>
        <v>0</v>
      </c>
      <c r="I9" s="131">
        <f>'Dev BioC_LCov'!I8</f>
        <v>0</v>
      </c>
      <c r="J9" s="132">
        <f>'Dev BioC_LCov'!J8</f>
        <v>0</v>
      </c>
      <c r="K9" s="133">
        <f>'Dev BioC_LCov'!K8</f>
        <v>0</v>
      </c>
      <c r="L9" s="131"/>
      <c r="M9" s="131"/>
      <c r="N9" s="131"/>
      <c r="O9" s="131"/>
      <c r="P9" s="131"/>
      <c r="Q9" s="133"/>
      <c r="R9" s="133"/>
      <c r="S9" s="131"/>
      <c r="T9" s="131"/>
      <c r="U9" s="131"/>
      <c r="V9" s="133">
        <f>'Dev BioC_LCov'!U8</f>
        <v>0</v>
      </c>
      <c r="W9" s="133">
        <f>'Dev BioC_LCov'!L8</f>
        <v>0</v>
      </c>
      <c r="X9" s="133">
        <f>'Dev BioC_LCov'!M8</f>
        <v>0</v>
      </c>
      <c r="Y9" s="133">
        <f>'Dev BioC_LCov'!N8</f>
        <v>0</v>
      </c>
      <c r="Z9" s="119">
        <f>'Dev BioC_LCov'!O8</f>
        <v>0</v>
      </c>
      <c r="AA9" s="133">
        <f>'Dev BioC_LCov'!P8</f>
        <v>0</v>
      </c>
    </row>
    <row r="10" spans="1:27">
      <c r="A10" s="81"/>
      <c r="B10" s="61" t="str">
        <f>'Dev BioC_LCov'!B9</f>
        <v>C1.2</v>
      </c>
      <c r="C10" s="62" t="str">
        <f>'Dev BioC_LCov'!C9</f>
        <v>Biocarbon in litter and deadwood</v>
      </c>
      <c r="D10" s="123">
        <f>'Dev BioC_LCov'!D9</f>
        <v>0</v>
      </c>
      <c r="E10" s="123">
        <f>'Dev BioC_LCov'!E9</f>
        <v>0</v>
      </c>
      <c r="F10" s="123">
        <f>'Dev BioC_LCov'!F9</f>
        <v>0</v>
      </c>
      <c r="G10" s="123">
        <f>'Dev BioC_LCov'!G9</f>
        <v>0</v>
      </c>
      <c r="H10" s="123">
        <f>'Dev BioC_LCov'!H9</f>
        <v>0</v>
      </c>
      <c r="I10" s="123">
        <f>'Dev BioC_LCov'!I9</f>
        <v>0</v>
      </c>
      <c r="J10" s="124">
        <f>'Dev BioC_LCov'!J9</f>
        <v>0</v>
      </c>
      <c r="K10" s="125">
        <f>'Dev BioC_LCov'!K9</f>
        <v>0</v>
      </c>
      <c r="L10" s="123"/>
      <c r="M10" s="123"/>
      <c r="N10" s="123"/>
      <c r="O10" s="123"/>
      <c r="P10" s="123"/>
      <c r="Q10" s="125"/>
      <c r="R10" s="125"/>
      <c r="S10" s="123"/>
      <c r="T10" s="123"/>
      <c r="U10" s="123"/>
      <c r="V10" s="125">
        <f>'Dev BioC_LCov'!U9</f>
        <v>0</v>
      </c>
      <c r="W10" s="125">
        <f>'Dev BioC_LCov'!L9</f>
        <v>0</v>
      </c>
      <c r="X10" s="125">
        <f>'Dev BioC_LCov'!M9</f>
        <v>0</v>
      </c>
      <c r="Y10" s="125">
        <f>'Dev BioC_LCov'!N9</f>
        <v>0</v>
      </c>
      <c r="Z10" s="119">
        <f>'Dev BioC_LCov'!O9</f>
        <v>0</v>
      </c>
      <c r="AA10" s="125">
        <f>'Dev BioC_LCov'!P9</f>
        <v>0</v>
      </c>
    </row>
    <row r="11" spans="1:27">
      <c r="B11" s="106" t="str">
        <f>'Dev BioC_LCov'!B10</f>
        <v>C1.3</v>
      </c>
      <c r="C11" s="105" t="str">
        <f>'Dev BioC_LCov'!C10</f>
        <v>Biocarbon in soil</v>
      </c>
      <c r="D11" s="131">
        <f>'Dev BioC_LCov'!D10</f>
        <v>0</v>
      </c>
      <c r="E11" s="131">
        <f>'Dev BioC_LCov'!E10</f>
        <v>0</v>
      </c>
      <c r="F11" s="131">
        <f>'Dev BioC_LCov'!F10</f>
        <v>0</v>
      </c>
      <c r="G11" s="131">
        <f>'Dev BioC_LCov'!G10</f>
        <v>0</v>
      </c>
      <c r="H11" s="131">
        <f>'Dev BioC_LCov'!H10</f>
        <v>0</v>
      </c>
      <c r="I11" s="131">
        <f>'Dev BioC_LCov'!I10</f>
        <v>0</v>
      </c>
      <c r="J11" s="132">
        <f>'Dev BioC_LCov'!J10</f>
        <v>0</v>
      </c>
      <c r="K11" s="133">
        <f>'Dev BioC_LCov'!K10</f>
        <v>0</v>
      </c>
      <c r="L11" s="131"/>
      <c r="M11" s="131"/>
      <c r="N11" s="131"/>
      <c r="O11" s="131"/>
      <c r="P11" s="131"/>
      <c r="Q11" s="133"/>
      <c r="R11" s="133"/>
      <c r="S11" s="131"/>
      <c r="T11" s="131"/>
      <c r="U11" s="131"/>
      <c r="V11" s="133">
        <f>'Dev BioC_LCov'!U10</f>
        <v>0</v>
      </c>
      <c r="W11" s="133">
        <f>'Dev BioC_LCov'!L10</f>
        <v>0</v>
      </c>
      <c r="X11" s="133">
        <f>'Dev BioC_LCov'!M10</f>
        <v>0</v>
      </c>
      <c r="Y11" s="133">
        <f>'Dev BioC_LCov'!N10</f>
        <v>0</v>
      </c>
      <c r="Z11" s="119">
        <f>'Dev BioC_LCov'!O10</f>
        <v>0</v>
      </c>
      <c r="AA11" s="133">
        <f>'Dev BioC_LCov'!P10</f>
        <v>0</v>
      </c>
    </row>
    <row r="12" spans="1:27">
      <c r="B12" s="272" t="str">
        <f>'Dev BioC_LCov'!B11</f>
        <v>C1.41</v>
      </c>
      <c r="C12" s="273" t="str">
        <f>'Dev BioC_LCov'!C11</f>
        <v>Biocarbon in water systems</v>
      </c>
      <c r="D12" s="272">
        <f>'Dev BioC_LCov'!D11</f>
        <v>0</v>
      </c>
      <c r="E12" s="274">
        <f>'Dev BioC_LCov'!E11</f>
        <v>0</v>
      </c>
      <c r="F12" s="274">
        <f>'Dev BioC_LCov'!F11</f>
        <v>0</v>
      </c>
      <c r="G12" s="274">
        <f>'Dev BioC_LCov'!G11</f>
        <v>0</v>
      </c>
      <c r="H12" s="274">
        <f>'Dev BioC_LCov'!H11</f>
        <v>0</v>
      </c>
      <c r="I12" s="274">
        <f>'Dev BioC_LCov'!I11</f>
        <v>0</v>
      </c>
      <c r="J12" s="275">
        <f>'Dev BioC_LCov'!J11</f>
        <v>0</v>
      </c>
      <c r="K12" s="256">
        <f>'Dev BioC_LCov'!K11</f>
        <v>0</v>
      </c>
      <c r="L12" s="272"/>
      <c r="M12" s="274"/>
      <c r="N12" s="274"/>
      <c r="O12" s="274"/>
      <c r="P12" s="274"/>
      <c r="Q12" s="256"/>
      <c r="R12" s="256"/>
      <c r="S12" s="272"/>
      <c r="T12" s="274"/>
      <c r="U12" s="274"/>
      <c r="V12" s="256">
        <f>'Dev BioC_LCov'!U11</f>
        <v>0</v>
      </c>
      <c r="W12" s="256">
        <f>'Dev BioC_LCov'!L11</f>
        <v>0</v>
      </c>
      <c r="X12" s="256">
        <f>'Dev BioC_LCov'!M11</f>
        <v>0</v>
      </c>
      <c r="Y12" s="256">
        <f>'Dev BioC_LCov'!N11</f>
        <v>0</v>
      </c>
      <c r="Z12" s="119">
        <f>'Dev BioC_LCov'!O11</f>
        <v>0</v>
      </c>
      <c r="AA12" s="256">
        <f>'Dev BioC_LCov'!P11</f>
        <v>0</v>
      </c>
    </row>
    <row r="13" spans="1:27">
      <c r="B13" s="50" t="str">
        <f>'Dev BioC_LCov'!B12</f>
        <v>C1.42</v>
      </c>
      <c r="C13" s="58" t="str">
        <f>'Dev BioC_LCov'!C12</f>
        <v>Biocarbon in the atmosphere</v>
      </c>
      <c r="D13" s="167">
        <f>'Dev BioC_LCov'!D12</f>
        <v>0</v>
      </c>
      <c r="E13" s="167">
        <f>'Dev BioC_LCov'!E12</f>
        <v>0</v>
      </c>
      <c r="F13" s="167">
        <f>'Dev BioC_LCov'!F12</f>
        <v>0</v>
      </c>
      <c r="G13" s="167">
        <f>'Dev BioC_LCov'!G12</f>
        <v>0</v>
      </c>
      <c r="H13" s="167">
        <f>'Dev BioC_LCov'!H12</f>
        <v>0</v>
      </c>
      <c r="I13" s="167">
        <f>'Dev BioC_LCov'!I12</f>
        <v>0</v>
      </c>
      <c r="J13" s="168">
        <f>'Dev BioC_LCov'!J12</f>
        <v>0</v>
      </c>
      <c r="K13" s="169">
        <f>'Dev BioC_LCov'!K12</f>
        <v>0</v>
      </c>
      <c r="L13" s="167"/>
      <c r="M13" s="167"/>
      <c r="N13" s="167"/>
      <c r="O13" s="167"/>
      <c r="P13" s="167"/>
      <c r="Q13" s="169"/>
      <c r="R13" s="169"/>
      <c r="S13" s="167"/>
      <c r="T13" s="167"/>
      <c r="U13" s="167"/>
      <c r="V13" s="169">
        <f>'Dev BioC_LCov'!U12</f>
        <v>0</v>
      </c>
      <c r="W13" s="169">
        <f>'Dev BioC_LCov'!L12</f>
        <v>0</v>
      </c>
      <c r="X13" s="169">
        <f>'Dev BioC_LCov'!M12</f>
        <v>0</v>
      </c>
      <c r="Y13" s="169">
        <f>'Dev BioC_LCov'!N12</f>
        <v>0</v>
      </c>
      <c r="Z13" s="119">
        <f>'Dev BioC_LCov'!O12</f>
        <v>0</v>
      </c>
      <c r="AA13" s="169">
        <f>'Dev BioC_LCov'!P12</f>
        <v>0</v>
      </c>
    </row>
    <row r="14" spans="1:27">
      <c r="B14" s="50" t="str">
        <f>'Dev BioC_LCov'!B13</f>
        <v>C1.43</v>
      </c>
      <c r="C14" s="58" t="str">
        <f>'Dev BioC_LCov'!C13</f>
        <v>Biocarbon in other ecosystem pools n.e.c..</v>
      </c>
      <c r="D14" s="120">
        <f>'Dev BioC_LCov'!D13</f>
        <v>0</v>
      </c>
      <c r="E14" s="120">
        <f>'Dev BioC_LCov'!E13</f>
        <v>0</v>
      </c>
      <c r="F14" s="120">
        <f>'Dev BioC_LCov'!F13</f>
        <v>0</v>
      </c>
      <c r="G14" s="120">
        <f>'Dev BioC_LCov'!G13</f>
        <v>0</v>
      </c>
      <c r="H14" s="120">
        <f>'Dev BioC_LCov'!H13</f>
        <v>0</v>
      </c>
      <c r="I14" s="120">
        <f>'Dev BioC_LCov'!I13</f>
        <v>0</v>
      </c>
      <c r="J14" s="121">
        <f>'Dev BioC_LCov'!J13</f>
        <v>0</v>
      </c>
      <c r="K14" s="122">
        <f>'Dev BioC_LCov'!K13</f>
        <v>0</v>
      </c>
      <c r="L14" s="120"/>
      <c r="M14" s="120"/>
      <c r="N14" s="120"/>
      <c r="O14" s="120"/>
      <c r="P14" s="120"/>
      <c r="Q14" s="122"/>
      <c r="R14" s="122"/>
      <c r="S14" s="120"/>
      <c r="T14" s="120"/>
      <c r="U14" s="120"/>
      <c r="V14" s="122">
        <f>'Dev BioC_LCov'!U13</f>
        <v>0</v>
      </c>
      <c r="W14" s="122">
        <f>'Dev BioC_LCov'!L13</f>
        <v>0</v>
      </c>
      <c r="X14" s="122">
        <f>'Dev BioC_LCov'!M13</f>
        <v>0</v>
      </c>
      <c r="Y14" s="122">
        <f>'Dev BioC_LCov'!N13</f>
        <v>0</v>
      </c>
      <c r="Z14" s="119">
        <f>'Dev BioC_LCov'!O13</f>
        <v>0</v>
      </c>
      <c r="AA14" s="122">
        <f>'Dev BioC_LCov'!P13</f>
        <v>0</v>
      </c>
    </row>
    <row r="15" spans="1:27">
      <c r="B15" s="106" t="str">
        <f>'Dev BioC_LCov'!B14</f>
        <v>C1.4</v>
      </c>
      <c r="C15" s="105" t="str">
        <f>'Dev BioC_LCov'!C14</f>
        <v>Other ecosystem biocarbon pools</v>
      </c>
      <c r="D15" s="131">
        <f>'Dev BioC_LCov'!D14</f>
        <v>0</v>
      </c>
      <c r="E15" s="131">
        <f>'Dev BioC_LCov'!E14</f>
        <v>0</v>
      </c>
      <c r="F15" s="131">
        <f>'Dev BioC_LCov'!F14</f>
        <v>0</v>
      </c>
      <c r="G15" s="131">
        <f>'Dev BioC_LCov'!G14</f>
        <v>0</v>
      </c>
      <c r="H15" s="131">
        <f>'Dev BioC_LCov'!H14</f>
        <v>0</v>
      </c>
      <c r="I15" s="131">
        <f>'Dev BioC_LCov'!I14</f>
        <v>0</v>
      </c>
      <c r="J15" s="132">
        <f>'Dev BioC_LCov'!J14</f>
        <v>0</v>
      </c>
      <c r="K15" s="133">
        <f>'Dev BioC_LCov'!K14</f>
        <v>0</v>
      </c>
      <c r="L15" s="131"/>
      <c r="M15" s="131"/>
      <c r="N15" s="131"/>
      <c r="O15" s="131"/>
      <c r="P15" s="131"/>
      <c r="Q15" s="133"/>
      <c r="R15" s="133"/>
      <c r="S15" s="131"/>
      <c r="T15" s="131"/>
      <c r="U15" s="131"/>
      <c r="V15" s="133">
        <f>'Dev BioC_LCov'!U14</f>
        <v>0</v>
      </c>
      <c r="W15" s="133">
        <f>'Dev BioC_LCov'!L14</f>
        <v>0</v>
      </c>
      <c r="X15" s="133">
        <f>'Dev BioC_LCov'!M14</f>
        <v>0</v>
      </c>
      <c r="Y15" s="133">
        <f>'Dev BioC_LCov'!N14</f>
        <v>0</v>
      </c>
      <c r="Z15" s="119">
        <f>'Dev BioC_LCov'!O14</f>
        <v>0</v>
      </c>
      <c r="AA15" s="133">
        <f>'Dev BioC_LCov'!P14</f>
        <v>0</v>
      </c>
    </row>
    <row r="16" spans="1:27">
      <c r="B16" s="21" t="str">
        <f>'Dev BioC_LCov'!B15</f>
        <v>C1.5</v>
      </c>
      <c r="C16" s="22" t="str">
        <f>'Dev BioC_LCov'!C15</f>
        <v>Biocarbon in the supply and use system</v>
      </c>
      <c r="D16" s="138">
        <f>'Dev BioC_LCov'!D15</f>
        <v>0</v>
      </c>
      <c r="E16" s="138">
        <f>'Dev BioC_LCov'!E15</f>
        <v>0</v>
      </c>
      <c r="F16" s="138">
        <f>'Dev BioC_LCov'!F15</f>
        <v>0</v>
      </c>
      <c r="G16" s="138">
        <f>'Dev BioC_LCov'!G15</f>
        <v>0</v>
      </c>
      <c r="H16" s="138">
        <f>'Dev BioC_LCov'!H15</f>
        <v>0</v>
      </c>
      <c r="I16" s="138">
        <f>'Dev BioC_LCov'!I15</f>
        <v>0</v>
      </c>
      <c r="J16" s="139">
        <f>'Dev BioC_LCov'!J15</f>
        <v>0</v>
      </c>
      <c r="K16" s="126">
        <f>'Dev BioC_LCov'!K15</f>
        <v>0</v>
      </c>
      <c r="L16" s="138"/>
      <c r="M16" s="138"/>
      <c r="N16" s="138"/>
      <c r="O16" s="138"/>
      <c r="P16" s="138"/>
      <c r="Q16" s="126"/>
      <c r="R16" s="126"/>
      <c r="S16" s="138"/>
      <c r="T16" s="138"/>
      <c r="U16" s="138"/>
      <c r="V16" s="126">
        <f>'Dev BioC_LCov'!U15</f>
        <v>0</v>
      </c>
      <c r="W16" s="126">
        <f>'Dev BioC_LCov'!L15</f>
        <v>0</v>
      </c>
      <c r="X16" s="126">
        <f>'Dev BioC_LCov'!M15</f>
        <v>0</v>
      </c>
      <c r="Y16" s="126">
        <f>'Dev BioC_LCov'!N15</f>
        <v>0</v>
      </c>
      <c r="Z16" s="119">
        <f>'Dev BioC_LCov'!O15</f>
        <v>0</v>
      </c>
      <c r="AA16" s="126">
        <f>'Dev BioC_LCov'!P15</f>
        <v>0</v>
      </c>
    </row>
    <row r="17" spans="1:27" s="6" customFormat="1" ht="19" thickBot="1">
      <c r="A17" s="13"/>
      <c r="B17" s="293" t="str">
        <f>'Dev BioC_LCov'!B16</f>
        <v>C1</v>
      </c>
      <c r="C17" s="294" t="str">
        <f>'Dev BioC_LCov'!C16</f>
        <v>Opening Stocks</v>
      </c>
      <c r="D17" s="295">
        <f>'Dev BioC_LCov'!D16</f>
        <v>0</v>
      </c>
      <c r="E17" s="295">
        <f>'Dev BioC_LCov'!E16</f>
        <v>0</v>
      </c>
      <c r="F17" s="295">
        <f>'Dev BioC_LCov'!F16</f>
        <v>0</v>
      </c>
      <c r="G17" s="295">
        <f>'Dev BioC_LCov'!G16</f>
        <v>0</v>
      </c>
      <c r="H17" s="295">
        <f>'Dev BioC_LCov'!H16</f>
        <v>0</v>
      </c>
      <c r="I17" s="295">
        <f>'Dev BioC_LCov'!I16</f>
        <v>0</v>
      </c>
      <c r="J17" s="296">
        <f>'Dev BioC_LCov'!J16</f>
        <v>0</v>
      </c>
      <c r="K17" s="297">
        <f>'Dev BioC_LCov'!K16</f>
        <v>0</v>
      </c>
      <c r="L17" s="295"/>
      <c r="M17" s="295"/>
      <c r="N17" s="295"/>
      <c r="O17" s="295"/>
      <c r="P17" s="295"/>
      <c r="Q17" s="297"/>
      <c r="R17" s="297"/>
      <c r="S17" s="295"/>
      <c r="T17" s="295"/>
      <c r="U17" s="295"/>
      <c r="V17" s="297">
        <f>'Dev BioC_LCov'!U16</f>
        <v>0</v>
      </c>
      <c r="W17" s="297">
        <f>'Dev BioC_LCov'!L16</f>
        <v>0</v>
      </c>
      <c r="X17" s="297">
        <f>'Dev BioC_LCov'!M16</f>
        <v>0</v>
      </c>
      <c r="Y17" s="297">
        <f>'Dev BioC_LCov'!N16</f>
        <v>0</v>
      </c>
      <c r="Z17" s="130">
        <f>'Dev BioC_LCov'!O16</f>
        <v>0</v>
      </c>
      <c r="AA17" s="297">
        <f>'Dev BioC_LCov'!P16</f>
        <v>0</v>
      </c>
    </row>
    <row r="18" spans="1:27" ht="15" thickTop="1">
      <c r="B18" s="106" t="str">
        <f>'Dev BioC_LCov'!B17</f>
        <v>C2.1</v>
      </c>
      <c r="C18" s="105" t="str">
        <f>'Dev BioC_LCov'!C17</f>
        <v>GPP (Gross Primary Production)</v>
      </c>
      <c r="D18" s="253">
        <f>'Dev BioC_LCov'!D17</f>
        <v>0</v>
      </c>
      <c r="E18" s="131">
        <f>'Dev BioC_LCov'!E17</f>
        <v>0</v>
      </c>
      <c r="F18" s="131">
        <f>'Dev BioC_LCov'!F17</f>
        <v>0</v>
      </c>
      <c r="G18" s="131">
        <f>'Dev BioC_LCov'!G17</f>
        <v>0</v>
      </c>
      <c r="H18" s="131">
        <f>'Dev BioC_LCov'!H17</f>
        <v>0</v>
      </c>
      <c r="I18" s="131">
        <f>'Dev BioC_LCov'!I17</f>
        <v>0</v>
      </c>
      <c r="J18" s="132">
        <f>'Dev BioC_LCov'!J17</f>
        <v>0</v>
      </c>
      <c r="K18" s="133">
        <f>'Dev BioC_LCov'!K17</f>
        <v>0</v>
      </c>
      <c r="L18" s="253"/>
      <c r="M18" s="131"/>
      <c r="N18" s="131"/>
      <c r="O18" s="131"/>
      <c r="P18" s="131"/>
      <c r="Q18" s="133"/>
      <c r="R18" s="133"/>
      <c r="S18" s="253"/>
      <c r="T18" s="131"/>
      <c r="U18" s="131"/>
      <c r="V18" s="133">
        <f>'Dev BioC_LCov'!U17</f>
        <v>0</v>
      </c>
      <c r="W18" s="133">
        <f>'Dev BioC_LCov'!L17</f>
        <v>0</v>
      </c>
      <c r="X18" s="133">
        <f>'Dev BioC_LCov'!M17</f>
        <v>0</v>
      </c>
      <c r="Y18" s="133">
        <f>'Dev BioC_LCov'!N17</f>
        <v>0</v>
      </c>
      <c r="Z18" s="119">
        <f>'Dev BioC_LCov'!O17</f>
        <v>0</v>
      </c>
      <c r="AA18" s="133">
        <f>'Dev BioC_LCov'!P17</f>
        <v>0</v>
      </c>
    </row>
    <row r="19" spans="1:27">
      <c r="B19" s="61" t="str">
        <f>'Dev BioC_LCov'!B18</f>
        <v>C2.2</v>
      </c>
      <c r="C19" s="62" t="str">
        <f>'Dev BioC_LCov'!C18</f>
        <v>Vegetation ecosystem respiration (autotrophic)</v>
      </c>
      <c r="D19" s="123">
        <f>'Dev BioC_LCov'!D18</f>
        <v>0</v>
      </c>
      <c r="E19" s="123">
        <f>'Dev BioC_LCov'!E18</f>
        <v>0</v>
      </c>
      <c r="F19" s="123">
        <f>'Dev BioC_LCov'!F18</f>
        <v>0</v>
      </c>
      <c r="G19" s="123">
        <f>'Dev BioC_LCov'!G18</f>
        <v>0</v>
      </c>
      <c r="H19" s="123">
        <f>'Dev BioC_LCov'!H18</f>
        <v>0</v>
      </c>
      <c r="I19" s="123">
        <f>'Dev BioC_LCov'!I18</f>
        <v>0</v>
      </c>
      <c r="J19" s="124">
        <f>'Dev BioC_LCov'!J18</f>
        <v>0</v>
      </c>
      <c r="K19" s="125">
        <f>'Dev BioC_LCov'!K18</f>
        <v>0</v>
      </c>
      <c r="L19" s="123"/>
      <c r="M19" s="123"/>
      <c r="N19" s="123"/>
      <c r="O19" s="123"/>
      <c r="P19" s="123"/>
      <c r="Q19" s="125"/>
      <c r="R19" s="125"/>
      <c r="S19" s="123"/>
      <c r="T19" s="123"/>
      <c r="U19" s="123"/>
      <c r="V19" s="125">
        <f>'Dev BioC_LCov'!U18</f>
        <v>0</v>
      </c>
      <c r="W19" s="125">
        <f>'Dev BioC_LCov'!L18</f>
        <v>0</v>
      </c>
      <c r="X19" s="125">
        <f>'Dev BioC_LCov'!M18</f>
        <v>0</v>
      </c>
      <c r="Y19" s="125">
        <f>'Dev BioC_LCov'!N18</f>
        <v>0</v>
      </c>
      <c r="Z19" s="119">
        <f>'Dev BioC_LCov'!O18</f>
        <v>0</v>
      </c>
      <c r="AA19" s="125">
        <f>'Dev BioC_LCov'!P18</f>
        <v>0</v>
      </c>
    </row>
    <row r="20" spans="1:27" s="110" customFormat="1">
      <c r="A20" s="107"/>
      <c r="B20" s="108" t="str">
        <f>'Dev BioC_LCov'!B19</f>
        <v>C2.3</v>
      </c>
      <c r="C20" s="109" t="str">
        <f>'Dev BioC_LCov'!C19</f>
        <v>NPP (Net Primary Production)</v>
      </c>
      <c r="D20" s="134">
        <f>'Dev BioC_LCov'!D19</f>
        <v>0</v>
      </c>
      <c r="E20" s="134">
        <f>'Dev BioC_LCov'!E19</f>
        <v>0</v>
      </c>
      <c r="F20" s="134">
        <f>'Dev BioC_LCov'!F19</f>
        <v>0</v>
      </c>
      <c r="G20" s="134">
        <f>'Dev BioC_LCov'!G19</f>
        <v>0</v>
      </c>
      <c r="H20" s="134">
        <f>'Dev BioC_LCov'!H19</f>
        <v>0</v>
      </c>
      <c r="I20" s="134">
        <f>'Dev BioC_LCov'!I19</f>
        <v>0</v>
      </c>
      <c r="J20" s="135">
        <f>'Dev BioC_LCov'!J19</f>
        <v>0</v>
      </c>
      <c r="K20" s="136">
        <f>'Dev BioC_LCov'!K19</f>
        <v>0</v>
      </c>
      <c r="L20" s="134"/>
      <c r="M20" s="134"/>
      <c r="N20" s="134"/>
      <c r="O20" s="134"/>
      <c r="P20" s="134"/>
      <c r="Q20" s="136"/>
      <c r="R20" s="136"/>
      <c r="S20" s="134"/>
      <c r="T20" s="134"/>
      <c r="U20" s="134"/>
      <c r="V20" s="136">
        <f>'Dev BioC_LCov'!U19</f>
        <v>0</v>
      </c>
      <c r="W20" s="136">
        <f>'Dev BioC_LCov'!L19</f>
        <v>0</v>
      </c>
      <c r="X20" s="136">
        <f>'Dev BioC_LCov'!M19</f>
        <v>0</v>
      </c>
      <c r="Y20" s="136">
        <f>'Dev BioC_LCov'!N19</f>
        <v>0</v>
      </c>
      <c r="Z20" s="137">
        <f>'Dev BioC_LCov'!O19</f>
        <v>0</v>
      </c>
      <c r="AA20" s="136">
        <f>'Dev BioC_LCov'!P19</f>
        <v>0</v>
      </c>
    </row>
    <row r="21" spans="1:27">
      <c r="B21" s="21" t="str">
        <f>'Dev BioC_LCov'!B20</f>
        <v>C2.4</v>
      </c>
      <c r="C21" s="22" t="str">
        <f>'Dev BioC_LCov'!C20</f>
        <v>Secondary ecosystem repiration (heterotrophic)</v>
      </c>
      <c r="D21" s="138">
        <f>'Dev BioC_LCov'!D20</f>
        <v>0</v>
      </c>
      <c r="E21" s="138">
        <f>'Dev BioC_LCov'!E20</f>
        <v>0</v>
      </c>
      <c r="F21" s="138">
        <f>'Dev BioC_LCov'!F20</f>
        <v>0</v>
      </c>
      <c r="G21" s="138">
        <f>'Dev BioC_LCov'!G20</f>
        <v>0</v>
      </c>
      <c r="H21" s="138">
        <f>'Dev BioC_LCov'!H20</f>
        <v>0</v>
      </c>
      <c r="I21" s="138">
        <f>'Dev BioC_LCov'!I20</f>
        <v>0</v>
      </c>
      <c r="J21" s="139">
        <f>'Dev BioC_LCov'!J20</f>
        <v>0</v>
      </c>
      <c r="K21" s="126">
        <f>'Dev BioC_LCov'!K20</f>
        <v>0</v>
      </c>
      <c r="L21" s="138"/>
      <c r="M21" s="138"/>
      <c r="N21" s="138"/>
      <c r="O21" s="138"/>
      <c r="P21" s="138"/>
      <c r="Q21" s="126"/>
      <c r="R21" s="126"/>
      <c r="S21" s="138"/>
      <c r="T21" s="138"/>
      <c r="U21" s="138"/>
      <c r="V21" s="126">
        <f>'Dev BioC_LCov'!U20</f>
        <v>0</v>
      </c>
      <c r="W21" s="126">
        <f>'Dev BioC_LCov'!L20</f>
        <v>0</v>
      </c>
      <c r="X21" s="126">
        <f>'Dev BioC_LCov'!M20</f>
        <v>0</v>
      </c>
      <c r="Y21" s="126">
        <f>'Dev BioC_LCov'!N20</f>
        <v>0</v>
      </c>
      <c r="Z21" s="119">
        <f>'Dev BioC_LCov'!O20</f>
        <v>0</v>
      </c>
      <c r="AA21" s="126">
        <f>'Dev BioC_LCov'!P20</f>
        <v>0</v>
      </c>
    </row>
    <row r="22" spans="1:27" ht="18.75" customHeight="1">
      <c r="B22" s="284" t="str">
        <f>'Dev BioC_LCov'!B21</f>
        <v>C2.a</v>
      </c>
      <c r="C22" s="285" t="str">
        <f>'Dev BioC_LCov'!C21</f>
        <v>NEP (Net Ecosystem Production) = C2.3-C2.4</v>
      </c>
      <c r="D22" s="286">
        <f>'Dev BioC_LCov'!D21</f>
        <v>0</v>
      </c>
      <c r="E22" s="286">
        <f>'Dev BioC_LCov'!E21</f>
        <v>0</v>
      </c>
      <c r="F22" s="286">
        <f>'Dev BioC_LCov'!F21</f>
        <v>0</v>
      </c>
      <c r="G22" s="286">
        <f>'Dev BioC_LCov'!G21</f>
        <v>0</v>
      </c>
      <c r="H22" s="286">
        <f>'Dev BioC_LCov'!H21</f>
        <v>0</v>
      </c>
      <c r="I22" s="286">
        <f>'Dev BioC_LCov'!I21</f>
        <v>0</v>
      </c>
      <c r="J22" s="287">
        <f>'Dev BioC_LCov'!J21</f>
        <v>0</v>
      </c>
      <c r="K22" s="288">
        <f>'Dev BioC_LCov'!K21</f>
        <v>0</v>
      </c>
      <c r="L22" s="286"/>
      <c r="M22" s="286"/>
      <c r="N22" s="286"/>
      <c r="O22" s="286"/>
      <c r="P22" s="286"/>
      <c r="Q22" s="288"/>
      <c r="R22" s="288"/>
      <c r="S22" s="286"/>
      <c r="T22" s="286"/>
      <c r="U22" s="286"/>
      <c r="V22" s="288">
        <f>'Dev BioC_LCov'!U21</f>
        <v>0</v>
      </c>
      <c r="W22" s="288">
        <f>'Dev BioC_LCov'!L21</f>
        <v>0</v>
      </c>
      <c r="X22" s="288">
        <f>'Dev BioC_LCov'!M21</f>
        <v>0</v>
      </c>
      <c r="Y22" s="288">
        <f>'Dev BioC_LCov'!N21</f>
        <v>0</v>
      </c>
      <c r="Z22" s="119">
        <f>'Dev BioC_LCov'!O21</f>
        <v>0</v>
      </c>
      <c r="AA22" s="288">
        <f>'Dev BioC_LCov'!P21</f>
        <v>0</v>
      </c>
    </row>
    <row r="23" spans="1:27" s="1" customFormat="1">
      <c r="A23" s="77"/>
      <c r="B23" s="51" t="str">
        <f>'Dev BioC_LCov'!B22</f>
        <v>C2.51</v>
      </c>
      <c r="C23" s="59" t="str">
        <f>'Dev BioC_LCov'!C22</f>
        <v xml:space="preserve">Net increase of fish stocks/fisheries </v>
      </c>
      <c r="D23" s="140">
        <f>'Dev BioC_LCov'!D22</f>
        <v>0</v>
      </c>
      <c r="E23" s="140">
        <f>'Dev BioC_LCov'!E22</f>
        <v>0</v>
      </c>
      <c r="F23" s="140">
        <f>'Dev BioC_LCov'!F22</f>
        <v>0</v>
      </c>
      <c r="G23" s="140">
        <f>'Dev BioC_LCov'!G22</f>
        <v>0</v>
      </c>
      <c r="H23" s="140">
        <f>'Dev BioC_LCov'!H22</f>
        <v>0</v>
      </c>
      <c r="I23" s="140">
        <f>'Dev BioC_LCov'!I22</f>
        <v>0</v>
      </c>
      <c r="J23" s="141">
        <f>'Dev BioC_LCov'!J22</f>
        <v>0</v>
      </c>
      <c r="K23" s="142">
        <f>'Dev BioC_LCov'!K22</f>
        <v>0</v>
      </c>
      <c r="L23" s="140"/>
      <c r="M23" s="140"/>
      <c r="N23" s="140"/>
      <c r="O23" s="140"/>
      <c r="P23" s="140"/>
      <c r="Q23" s="142"/>
      <c r="R23" s="142"/>
      <c r="S23" s="140"/>
      <c r="T23" s="140"/>
      <c r="U23" s="140"/>
      <c r="V23" s="142">
        <f>'Dev BioC_LCov'!U22</f>
        <v>0</v>
      </c>
      <c r="W23" s="142">
        <f>'Dev BioC_LCov'!L22</f>
        <v>0</v>
      </c>
      <c r="X23" s="142">
        <f>'Dev BioC_LCov'!M22</f>
        <v>0</v>
      </c>
      <c r="Y23" s="142">
        <f>'Dev BioC_LCov'!N22</f>
        <v>0</v>
      </c>
      <c r="Z23" s="143">
        <f>'Dev BioC_LCov'!O22</f>
        <v>0</v>
      </c>
      <c r="AA23" s="142">
        <f>'Dev BioC_LCov'!P22</f>
        <v>0</v>
      </c>
    </row>
    <row r="24" spans="1:27" s="1" customFormat="1">
      <c r="A24" s="77"/>
      <c r="B24" s="51" t="str">
        <f>'Dev BioC_LCov'!B23</f>
        <v>C2.52</v>
      </c>
      <c r="C24" s="59" t="str">
        <f>'Dev BioC_LCov'!C23</f>
        <v>Net increase of fish stocks/farms</v>
      </c>
      <c r="D24" s="140">
        <f>'Dev BioC_LCov'!D23</f>
        <v>0</v>
      </c>
      <c r="E24" s="140">
        <f>'Dev BioC_LCov'!E23</f>
        <v>0</v>
      </c>
      <c r="F24" s="140">
        <f>'Dev BioC_LCov'!F23</f>
        <v>0</v>
      </c>
      <c r="G24" s="140">
        <f>'Dev BioC_LCov'!G23</f>
        <v>0</v>
      </c>
      <c r="H24" s="140">
        <f>'Dev BioC_LCov'!H23</f>
        <v>0</v>
      </c>
      <c r="I24" s="140">
        <f>'Dev BioC_LCov'!I23</f>
        <v>0</v>
      </c>
      <c r="J24" s="141">
        <f>'Dev BioC_LCov'!J23</f>
        <v>0</v>
      </c>
      <c r="K24" s="142">
        <f>'Dev BioC_LCov'!K23</f>
        <v>0</v>
      </c>
      <c r="L24" s="140"/>
      <c r="M24" s="140"/>
      <c r="N24" s="140"/>
      <c r="O24" s="140"/>
      <c r="P24" s="140"/>
      <c r="Q24" s="142"/>
      <c r="R24" s="142"/>
      <c r="S24" s="140"/>
      <c r="T24" s="140"/>
      <c r="U24" s="140"/>
      <c r="V24" s="142">
        <f>'Dev BioC_LCov'!U23</f>
        <v>0</v>
      </c>
      <c r="W24" s="142">
        <f>'Dev BioC_LCov'!L23</f>
        <v>0</v>
      </c>
      <c r="X24" s="142">
        <f>'Dev BioC_LCov'!M23</f>
        <v>0</v>
      </c>
      <c r="Y24" s="142">
        <f>'Dev BioC_LCov'!N23</f>
        <v>0</v>
      </c>
      <c r="Z24" s="143">
        <f>'Dev BioC_LCov'!O23</f>
        <v>0</v>
      </c>
      <c r="AA24" s="142">
        <f>'Dev BioC_LCov'!P23</f>
        <v>0</v>
      </c>
    </row>
    <row r="25" spans="1:27" s="1" customFormat="1">
      <c r="A25" s="77"/>
      <c r="B25" s="51" t="str">
        <f>'Dev BioC_LCov'!B24</f>
        <v>C2.52</v>
      </c>
      <c r="C25" s="59" t="str">
        <f>'Dev BioC_LCov'!C24</f>
        <v>Net increase of livestock</v>
      </c>
      <c r="D25" s="140">
        <f>'Dev BioC_LCov'!D24</f>
        <v>0</v>
      </c>
      <c r="E25" s="140">
        <f>'Dev BioC_LCov'!E24</f>
        <v>0</v>
      </c>
      <c r="F25" s="140">
        <f>'Dev BioC_LCov'!F24</f>
        <v>0</v>
      </c>
      <c r="G25" s="140">
        <f>'Dev BioC_LCov'!G24</f>
        <v>0</v>
      </c>
      <c r="H25" s="140">
        <f>'Dev BioC_LCov'!H24</f>
        <v>0</v>
      </c>
      <c r="I25" s="140">
        <f>'Dev BioC_LCov'!I24</f>
        <v>0</v>
      </c>
      <c r="J25" s="141">
        <f>'Dev BioC_LCov'!J24</f>
        <v>0</v>
      </c>
      <c r="K25" s="142">
        <f>'Dev BioC_LCov'!K24</f>
        <v>0</v>
      </c>
      <c r="L25" s="140"/>
      <c r="M25" s="140"/>
      <c r="N25" s="140"/>
      <c r="O25" s="140"/>
      <c r="P25" s="140"/>
      <c r="Q25" s="142"/>
      <c r="R25" s="142"/>
      <c r="S25" s="140"/>
      <c r="T25" s="140"/>
      <c r="U25" s="140"/>
      <c r="V25" s="142">
        <f>'Dev BioC_LCov'!U24</f>
        <v>0</v>
      </c>
      <c r="W25" s="142">
        <f>'Dev BioC_LCov'!L24</f>
        <v>0</v>
      </c>
      <c r="X25" s="142">
        <f>'Dev BioC_LCov'!M24</f>
        <v>0</v>
      </c>
      <c r="Y25" s="142">
        <f>'Dev BioC_LCov'!N24</f>
        <v>0</v>
      </c>
      <c r="Z25" s="143">
        <f>'Dev BioC_LCov'!O24</f>
        <v>0</v>
      </c>
      <c r="AA25" s="142">
        <f>'Dev BioC_LCov'!P24</f>
        <v>0</v>
      </c>
    </row>
    <row r="26" spans="1:27" s="1" customFormat="1">
      <c r="A26" s="77"/>
      <c r="B26" s="51" t="str">
        <f>'Dev BioC_LCov'!B25</f>
        <v>C2.53</v>
      </c>
      <c r="C26" s="59" t="str">
        <f>'Dev BioC_LCov'!C25</f>
        <v>Other secondary production of bio-carbon</v>
      </c>
      <c r="D26" s="140">
        <f>'Dev BioC_LCov'!D25</f>
        <v>0</v>
      </c>
      <c r="E26" s="140">
        <f>'Dev BioC_LCov'!E25</f>
        <v>0</v>
      </c>
      <c r="F26" s="140">
        <f>'Dev BioC_LCov'!F25</f>
        <v>0</v>
      </c>
      <c r="G26" s="140">
        <f>'Dev BioC_LCov'!G25</f>
        <v>0</v>
      </c>
      <c r="H26" s="140">
        <f>'Dev BioC_LCov'!H25</f>
        <v>0</v>
      </c>
      <c r="I26" s="140">
        <f>'Dev BioC_LCov'!I25</f>
        <v>0</v>
      </c>
      <c r="J26" s="141">
        <f>'Dev BioC_LCov'!J25</f>
        <v>0</v>
      </c>
      <c r="K26" s="142">
        <f>'Dev BioC_LCov'!K25</f>
        <v>0</v>
      </c>
      <c r="L26" s="140"/>
      <c r="M26" s="140"/>
      <c r="N26" s="140"/>
      <c r="O26" s="140"/>
      <c r="P26" s="140"/>
      <c r="Q26" s="142"/>
      <c r="R26" s="142"/>
      <c r="S26" s="140"/>
      <c r="T26" s="140"/>
      <c r="U26" s="140"/>
      <c r="V26" s="142">
        <f>'Dev BioC_LCov'!U25</f>
        <v>0</v>
      </c>
      <c r="W26" s="142">
        <f>'Dev BioC_LCov'!L25</f>
        <v>0</v>
      </c>
      <c r="X26" s="142">
        <f>'Dev BioC_LCov'!M25</f>
        <v>0</v>
      </c>
      <c r="Y26" s="142">
        <f>'Dev BioC_LCov'!N25</f>
        <v>0</v>
      </c>
      <c r="Z26" s="143">
        <f>'Dev BioC_LCov'!O25</f>
        <v>0</v>
      </c>
      <c r="AA26" s="142">
        <f>'Dev BioC_LCov'!P25</f>
        <v>0</v>
      </c>
    </row>
    <row r="27" spans="1:27" s="1" customFormat="1">
      <c r="A27" s="77"/>
      <c r="B27" s="106" t="str">
        <f>'Dev BioC_LCov'!B26</f>
        <v>C2.5</v>
      </c>
      <c r="C27" s="105" t="str">
        <f>'Dev BioC_LCov'!C26</f>
        <v>Net increase of secondary biocarbon stocks</v>
      </c>
      <c r="D27" s="131">
        <f>'Dev BioC_LCov'!D26</f>
        <v>0</v>
      </c>
      <c r="E27" s="131">
        <f>'Dev BioC_LCov'!E26</f>
        <v>0</v>
      </c>
      <c r="F27" s="131">
        <f>'Dev BioC_LCov'!F26</f>
        <v>0</v>
      </c>
      <c r="G27" s="131">
        <f>'Dev BioC_LCov'!G26</f>
        <v>0</v>
      </c>
      <c r="H27" s="131">
        <f>'Dev BioC_LCov'!H26</f>
        <v>0</v>
      </c>
      <c r="I27" s="131">
        <f>'Dev BioC_LCov'!I26</f>
        <v>0</v>
      </c>
      <c r="J27" s="132">
        <f>'Dev BioC_LCov'!J26</f>
        <v>0</v>
      </c>
      <c r="K27" s="133">
        <f>'Dev BioC_LCov'!K26</f>
        <v>0</v>
      </c>
      <c r="L27" s="131"/>
      <c r="M27" s="131"/>
      <c r="N27" s="131"/>
      <c r="O27" s="131"/>
      <c r="P27" s="131"/>
      <c r="Q27" s="133"/>
      <c r="R27" s="133"/>
      <c r="S27" s="131"/>
      <c r="T27" s="131"/>
      <c r="U27" s="131"/>
      <c r="V27" s="133">
        <f>'Dev BioC_LCov'!U26</f>
        <v>0</v>
      </c>
      <c r="W27" s="133">
        <f>'Dev BioC_LCov'!L26</f>
        <v>0</v>
      </c>
      <c r="X27" s="133">
        <f>'Dev BioC_LCov'!M26</f>
        <v>0</v>
      </c>
      <c r="Y27" s="133">
        <f>'Dev BioC_LCov'!N26</f>
        <v>0</v>
      </c>
      <c r="Z27" s="143">
        <f>'Dev BioC_LCov'!O26</f>
        <v>0</v>
      </c>
      <c r="AA27" s="133">
        <f>'Dev BioC_LCov'!P26</f>
        <v>0</v>
      </c>
    </row>
    <row r="28" spans="1:27">
      <c r="B28" s="50" t="str">
        <f>'Dev BioC_LCov'!B27</f>
        <v>C2.61</v>
      </c>
      <c r="C28" s="58" t="str">
        <f>'Dev BioC_LCov'!C27</f>
        <v>Inflows from sea/ fish and other animal products</v>
      </c>
      <c r="D28" s="140">
        <f>'Dev BioC_LCov'!D27</f>
        <v>0</v>
      </c>
      <c r="E28" s="140">
        <f>'Dev BioC_LCov'!E27</f>
        <v>0</v>
      </c>
      <c r="F28" s="140">
        <f>'Dev BioC_LCov'!F27</f>
        <v>0</v>
      </c>
      <c r="G28" s="140">
        <f>'Dev BioC_LCov'!G27</f>
        <v>0</v>
      </c>
      <c r="H28" s="140">
        <f>'Dev BioC_LCov'!H27</f>
        <v>0</v>
      </c>
      <c r="I28" s="140">
        <f>'Dev BioC_LCov'!I27</f>
        <v>0</v>
      </c>
      <c r="J28" s="141">
        <f>'Dev BioC_LCov'!J27</f>
        <v>0</v>
      </c>
      <c r="K28" s="142">
        <f>'Dev BioC_LCov'!K27</f>
        <v>0</v>
      </c>
      <c r="L28" s="140"/>
      <c r="M28" s="140"/>
      <c r="N28" s="140"/>
      <c r="O28" s="140"/>
      <c r="P28" s="140"/>
      <c r="Q28" s="142"/>
      <c r="R28" s="142"/>
      <c r="S28" s="140"/>
      <c r="T28" s="140"/>
      <c r="U28" s="140"/>
      <c r="V28" s="142">
        <f>'Dev BioC_LCov'!U27</f>
        <v>0</v>
      </c>
      <c r="W28" s="142">
        <f>'Dev BioC_LCov'!L27</f>
        <v>0</v>
      </c>
      <c r="X28" s="142">
        <f>'Dev BioC_LCov'!M27</f>
        <v>0</v>
      </c>
      <c r="Y28" s="142">
        <f>'Dev BioC_LCov'!N27</f>
        <v>0</v>
      </c>
      <c r="Z28" s="119">
        <f>'Dev BioC_LCov'!O27</f>
        <v>0</v>
      </c>
      <c r="AA28" s="142">
        <f>'Dev BioC_LCov'!P27</f>
        <v>0</v>
      </c>
    </row>
    <row r="29" spans="1:27">
      <c r="B29" s="50" t="str">
        <f>'Dev BioC_LCov'!B28</f>
        <v>C2.62</v>
      </c>
      <c r="C29" s="58" t="str">
        <f>'Dev BioC_LCov'!C28</f>
        <v>Inflows from sea/ vegetal products</v>
      </c>
      <c r="D29" s="140">
        <f>'Dev BioC_LCov'!D28</f>
        <v>0</v>
      </c>
      <c r="E29" s="140">
        <f>'Dev BioC_LCov'!E28</f>
        <v>0</v>
      </c>
      <c r="F29" s="140">
        <f>'Dev BioC_LCov'!F28</f>
        <v>0</v>
      </c>
      <c r="G29" s="140">
        <f>'Dev BioC_LCov'!G28</f>
        <v>0</v>
      </c>
      <c r="H29" s="140">
        <f>'Dev BioC_LCov'!H28</f>
        <v>0</v>
      </c>
      <c r="I29" s="140">
        <f>'Dev BioC_LCov'!I28</f>
        <v>0</v>
      </c>
      <c r="J29" s="141">
        <f>'Dev BioC_LCov'!J28</f>
        <v>0</v>
      </c>
      <c r="K29" s="142">
        <f>'Dev BioC_LCov'!K28</f>
        <v>0</v>
      </c>
      <c r="L29" s="140"/>
      <c r="M29" s="140"/>
      <c r="N29" s="140"/>
      <c r="O29" s="140"/>
      <c r="P29" s="140"/>
      <c r="Q29" s="142"/>
      <c r="R29" s="142"/>
      <c r="S29" s="140"/>
      <c r="T29" s="140"/>
      <c r="U29" s="140"/>
      <c r="V29" s="142">
        <f>'Dev BioC_LCov'!U28</f>
        <v>0</v>
      </c>
      <c r="W29" s="142">
        <f>'Dev BioC_LCov'!L28</f>
        <v>0</v>
      </c>
      <c r="X29" s="142">
        <f>'Dev BioC_LCov'!M28</f>
        <v>0</v>
      </c>
      <c r="Y29" s="142">
        <f>'Dev BioC_LCov'!N28</f>
        <v>0</v>
      </c>
      <c r="Z29" s="119">
        <f>'Dev BioC_LCov'!O28</f>
        <v>0</v>
      </c>
      <c r="AA29" s="142">
        <f>'Dev BioC_LCov'!P28</f>
        <v>0</v>
      </c>
    </row>
    <row r="30" spans="1:27">
      <c r="B30" s="50" t="str">
        <f>'Dev BioC_LCov'!B29</f>
        <v>C2.63</v>
      </c>
      <c r="C30" s="58" t="str">
        <f>'Dev BioC_LCov'!C29</f>
        <v>Imports of biocarbon/ commodities &amp; residuals content</v>
      </c>
      <c r="D30" s="140">
        <f>'Dev BioC_LCov'!D29</f>
        <v>0</v>
      </c>
      <c r="E30" s="140">
        <f>'Dev BioC_LCov'!E29</f>
        <v>0</v>
      </c>
      <c r="F30" s="140">
        <f>'Dev BioC_LCov'!F29</f>
        <v>0</v>
      </c>
      <c r="G30" s="140">
        <f>'Dev BioC_LCov'!G29</f>
        <v>0</v>
      </c>
      <c r="H30" s="140">
        <f>'Dev BioC_LCov'!H29</f>
        <v>0</v>
      </c>
      <c r="I30" s="140">
        <f>'Dev BioC_LCov'!I29</f>
        <v>0</v>
      </c>
      <c r="J30" s="141">
        <f>'Dev BioC_LCov'!J29</f>
        <v>0</v>
      </c>
      <c r="K30" s="142">
        <f>'Dev BioC_LCov'!K29</f>
        <v>0</v>
      </c>
      <c r="L30" s="140"/>
      <c r="M30" s="140"/>
      <c r="N30" s="140"/>
      <c r="O30" s="140"/>
      <c r="P30" s="140"/>
      <c r="Q30" s="142"/>
      <c r="R30" s="142"/>
      <c r="S30" s="140"/>
      <c r="T30" s="140"/>
      <c r="U30" s="140"/>
      <c r="V30" s="142">
        <f>'Dev BioC_LCov'!U29</f>
        <v>0</v>
      </c>
      <c r="W30" s="142">
        <f>'Dev BioC_LCov'!L29</f>
        <v>0</v>
      </c>
      <c r="X30" s="142">
        <f>'Dev BioC_LCov'!M29</f>
        <v>0</v>
      </c>
      <c r="Y30" s="142">
        <f>'Dev BioC_LCov'!N29</f>
        <v>0</v>
      </c>
      <c r="Z30" s="119">
        <f>'Dev BioC_LCov'!O29</f>
        <v>0</v>
      </c>
      <c r="AA30" s="142">
        <f>'Dev BioC_LCov'!P29</f>
        <v>0</v>
      </c>
    </row>
    <row r="31" spans="1:27">
      <c r="B31" s="50" t="str">
        <f>'Dev BioC_LCov'!B30</f>
        <v>C2.64</v>
      </c>
      <c r="C31" s="58" t="str">
        <f>'Dev BioC_LCov'!C30</f>
        <v>Natural biocarbon inflows n.e.c.</v>
      </c>
      <c r="D31" s="140">
        <f>'Dev BioC_LCov'!D30</f>
        <v>0</v>
      </c>
      <c r="E31" s="140">
        <f>'Dev BioC_LCov'!E30</f>
        <v>0</v>
      </c>
      <c r="F31" s="140">
        <f>'Dev BioC_LCov'!F30</f>
        <v>0</v>
      </c>
      <c r="G31" s="140">
        <f>'Dev BioC_LCov'!G30</f>
        <v>0</v>
      </c>
      <c r="H31" s="140">
        <f>'Dev BioC_LCov'!H30</f>
        <v>0</v>
      </c>
      <c r="I31" s="140">
        <f>'Dev BioC_LCov'!I30</f>
        <v>0</v>
      </c>
      <c r="J31" s="141">
        <f>'Dev BioC_LCov'!J30</f>
        <v>0</v>
      </c>
      <c r="K31" s="142">
        <f>'Dev BioC_LCov'!K30</f>
        <v>0</v>
      </c>
      <c r="L31" s="140"/>
      <c r="M31" s="140"/>
      <c r="N31" s="140"/>
      <c r="O31" s="140"/>
      <c r="P31" s="140"/>
      <c r="Q31" s="142"/>
      <c r="R31" s="142"/>
      <c r="S31" s="140"/>
      <c r="T31" s="140"/>
      <c r="U31" s="140"/>
      <c r="V31" s="142">
        <f>'Dev BioC_LCov'!U30</f>
        <v>0</v>
      </c>
      <c r="W31" s="142">
        <f>'Dev BioC_LCov'!L30</f>
        <v>0</v>
      </c>
      <c r="X31" s="142">
        <f>'Dev BioC_LCov'!M30</f>
        <v>0</v>
      </c>
      <c r="Y31" s="142">
        <f>'Dev BioC_LCov'!N30</f>
        <v>0</v>
      </c>
      <c r="Z31" s="119">
        <f>'Dev BioC_LCov'!O30</f>
        <v>0</v>
      </c>
      <c r="AA31" s="142">
        <f>'Dev BioC_LCov'!P30</f>
        <v>0</v>
      </c>
    </row>
    <row r="32" spans="1:27" s="1" customFormat="1">
      <c r="A32" s="77"/>
      <c r="B32" s="106" t="str">
        <f>'Dev BioC_LCov'!B31</f>
        <v>C2.6</v>
      </c>
      <c r="C32" s="105" t="str">
        <f>'Dev BioC_LCov'!C31</f>
        <v>Inflows of biocarbon from other countries &amp; the sea</v>
      </c>
      <c r="D32" s="131">
        <f>'Dev BioC_LCov'!D31</f>
        <v>0</v>
      </c>
      <c r="E32" s="131">
        <f>'Dev BioC_LCov'!E31</f>
        <v>0</v>
      </c>
      <c r="F32" s="131">
        <f>'Dev BioC_LCov'!F31</f>
        <v>0</v>
      </c>
      <c r="G32" s="131">
        <f>'Dev BioC_LCov'!G31</f>
        <v>0</v>
      </c>
      <c r="H32" s="131">
        <f>'Dev BioC_LCov'!H31</f>
        <v>0</v>
      </c>
      <c r="I32" s="131">
        <f>'Dev BioC_LCov'!I31</f>
        <v>0</v>
      </c>
      <c r="J32" s="132">
        <f>'Dev BioC_LCov'!J31</f>
        <v>0</v>
      </c>
      <c r="K32" s="133">
        <f>'Dev BioC_LCov'!K31</f>
        <v>0</v>
      </c>
      <c r="L32" s="131"/>
      <c r="M32" s="131"/>
      <c r="N32" s="131"/>
      <c r="O32" s="131"/>
      <c r="P32" s="131"/>
      <c r="Q32" s="133"/>
      <c r="R32" s="133"/>
      <c r="S32" s="131"/>
      <c r="T32" s="131"/>
      <c r="U32" s="131"/>
      <c r="V32" s="133">
        <f>'Dev BioC_LCov'!U31</f>
        <v>0</v>
      </c>
      <c r="W32" s="133">
        <f>'Dev BioC_LCov'!L31</f>
        <v>0</v>
      </c>
      <c r="X32" s="133">
        <f>'Dev BioC_LCov'!M31</f>
        <v>0</v>
      </c>
      <c r="Y32" s="133">
        <f>'Dev BioC_LCov'!N31</f>
        <v>0</v>
      </c>
      <c r="Z32" s="143">
        <f>'Dev BioC_LCov'!O31</f>
        <v>0</v>
      </c>
      <c r="AA32" s="133">
        <f>'Dev BioC_LCov'!P31</f>
        <v>0</v>
      </c>
    </row>
    <row r="33" spans="1:27">
      <c r="B33" s="50" t="str">
        <f>'Dev BioC_LCov'!B32</f>
        <v>C2.71</v>
      </c>
      <c r="C33" s="58" t="str">
        <f>'Dev BioC_LCov'!C32</f>
        <v>Agriculture leftover returns</v>
      </c>
      <c r="D33" s="140">
        <f>'Dev BioC_LCov'!D32</f>
        <v>0</v>
      </c>
      <c r="E33" s="140">
        <f>'Dev BioC_LCov'!E32</f>
        <v>0</v>
      </c>
      <c r="F33" s="140">
        <f>'Dev BioC_LCov'!F32</f>
        <v>0</v>
      </c>
      <c r="G33" s="140">
        <f>'Dev BioC_LCov'!G32</f>
        <v>0</v>
      </c>
      <c r="H33" s="140">
        <f>'Dev BioC_LCov'!H32</f>
        <v>0</v>
      </c>
      <c r="I33" s="140">
        <f>'Dev BioC_LCov'!I32</f>
        <v>0</v>
      </c>
      <c r="J33" s="141">
        <f>'Dev BioC_LCov'!J32</f>
        <v>0</v>
      </c>
      <c r="K33" s="142">
        <f>'Dev BioC_LCov'!K32</f>
        <v>0</v>
      </c>
      <c r="L33" s="140"/>
      <c r="M33" s="140"/>
      <c r="N33" s="140"/>
      <c r="O33" s="140"/>
      <c r="P33" s="140"/>
      <c r="Q33" s="142"/>
      <c r="R33" s="142"/>
      <c r="S33" s="140"/>
      <c r="T33" s="140"/>
      <c r="U33" s="140"/>
      <c r="V33" s="142">
        <f>'Dev BioC_LCov'!U32</f>
        <v>0</v>
      </c>
      <c r="W33" s="142">
        <f>'Dev BioC_LCov'!L32</f>
        <v>0</v>
      </c>
      <c r="X33" s="142">
        <f>'Dev BioC_LCov'!M32</f>
        <v>0</v>
      </c>
      <c r="Y33" s="142">
        <f>'Dev BioC_LCov'!N32</f>
        <v>0</v>
      </c>
      <c r="Z33" s="119">
        <f>'Dev BioC_LCov'!O32</f>
        <v>0</v>
      </c>
      <c r="AA33" s="142">
        <f>'Dev BioC_LCov'!P32</f>
        <v>0</v>
      </c>
    </row>
    <row r="34" spans="1:27">
      <c r="B34" s="50" t="str">
        <f>'Dev BioC_LCov'!B33</f>
        <v>C2.72</v>
      </c>
      <c r="C34" s="58" t="str">
        <f>'Dev BioC_LCov'!C33</f>
        <v>Manure return and application</v>
      </c>
      <c r="D34" s="140">
        <f>'Dev BioC_LCov'!D33</f>
        <v>0</v>
      </c>
      <c r="E34" s="140">
        <f>'Dev BioC_LCov'!E33</f>
        <v>0</v>
      </c>
      <c r="F34" s="140">
        <f>'Dev BioC_LCov'!F33</f>
        <v>0</v>
      </c>
      <c r="G34" s="140">
        <f>'Dev BioC_LCov'!G33</f>
        <v>0</v>
      </c>
      <c r="H34" s="140">
        <f>'Dev BioC_LCov'!H33</f>
        <v>0</v>
      </c>
      <c r="I34" s="140">
        <f>'Dev BioC_LCov'!I33</f>
        <v>0</v>
      </c>
      <c r="J34" s="141">
        <f>'Dev BioC_LCov'!J33</f>
        <v>0</v>
      </c>
      <c r="K34" s="142">
        <f>'Dev BioC_LCov'!K33</f>
        <v>0</v>
      </c>
      <c r="L34" s="140"/>
      <c r="M34" s="140"/>
      <c r="N34" s="140"/>
      <c r="O34" s="140"/>
      <c r="P34" s="140"/>
      <c r="Q34" s="142"/>
      <c r="R34" s="142"/>
      <c r="S34" s="140"/>
      <c r="T34" s="140"/>
      <c r="U34" s="140"/>
      <c r="V34" s="142">
        <f>'Dev BioC_LCov'!U33</f>
        <v>0</v>
      </c>
      <c r="W34" s="142">
        <f>'Dev BioC_LCov'!L33</f>
        <v>0</v>
      </c>
      <c r="X34" s="142">
        <f>'Dev BioC_LCov'!M33</f>
        <v>0</v>
      </c>
      <c r="Y34" s="142">
        <f>'Dev BioC_LCov'!N33</f>
        <v>0</v>
      </c>
      <c r="Z34" s="119">
        <f>'Dev BioC_LCov'!O33</f>
        <v>0</v>
      </c>
      <c r="AA34" s="142">
        <f>'Dev BioC_LCov'!P33</f>
        <v>0</v>
      </c>
    </row>
    <row r="35" spans="1:27">
      <c r="B35" s="50" t="str">
        <f>'Dev BioC_LCov'!B34</f>
        <v>C2.73</v>
      </c>
      <c r="C35" s="58" t="str">
        <f>'Dev BioC_LCov'!C34</f>
        <v>Forestry leftover returns</v>
      </c>
      <c r="D35" s="140">
        <f>'Dev BioC_LCov'!D34</f>
        <v>0</v>
      </c>
      <c r="E35" s="140">
        <f>'Dev BioC_LCov'!E34</f>
        <v>0</v>
      </c>
      <c r="F35" s="140">
        <f>'Dev BioC_LCov'!F34</f>
        <v>0</v>
      </c>
      <c r="G35" s="140">
        <f>'Dev BioC_LCov'!G34</f>
        <v>0</v>
      </c>
      <c r="H35" s="140">
        <f>'Dev BioC_LCov'!H34</f>
        <v>0</v>
      </c>
      <c r="I35" s="140">
        <f>'Dev BioC_LCov'!I34</f>
        <v>0</v>
      </c>
      <c r="J35" s="141">
        <f>'Dev BioC_LCov'!J34</f>
        <v>0</v>
      </c>
      <c r="K35" s="142">
        <f>'Dev BioC_LCov'!K34</f>
        <v>0</v>
      </c>
      <c r="L35" s="140"/>
      <c r="M35" s="140"/>
      <c r="N35" s="140"/>
      <c r="O35" s="140"/>
      <c r="P35" s="140"/>
      <c r="Q35" s="142"/>
      <c r="R35" s="142"/>
      <c r="S35" s="140"/>
      <c r="T35" s="140"/>
      <c r="U35" s="140"/>
      <c r="V35" s="142">
        <f>'Dev BioC_LCov'!U34</f>
        <v>0</v>
      </c>
      <c r="W35" s="142">
        <f>'Dev BioC_LCov'!L34</f>
        <v>0</v>
      </c>
      <c r="X35" s="142">
        <f>'Dev BioC_LCov'!M34</f>
        <v>0</v>
      </c>
      <c r="Y35" s="142">
        <f>'Dev BioC_LCov'!N34</f>
        <v>0</v>
      </c>
      <c r="Z35" s="119">
        <f>'Dev BioC_LCov'!O34</f>
        <v>0</v>
      </c>
      <c r="AA35" s="142">
        <f>'Dev BioC_LCov'!P34</f>
        <v>0</v>
      </c>
    </row>
    <row r="36" spans="1:27">
      <c r="B36" s="50" t="str">
        <f>'Dev BioC_LCov'!B35</f>
        <v>C2.74</v>
      </c>
      <c r="C36" s="58" t="str">
        <f>'Dev BioC_LCov'!C35</f>
        <v>Fishery discards</v>
      </c>
      <c r="D36" s="140">
        <f>'Dev BioC_LCov'!D35</f>
        <v>0</v>
      </c>
      <c r="E36" s="140">
        <f>'Dev BioC_LCov'!E35</f>
        <v>0</v>
      </c>
      <c r="F36" s="140">
        <f>'Dev BioC_LCov'!F35</f>
        <v>0</v>
      </c>
      <c r="G36" s="140">
        <f>'Dev BioC_LCov'!G35</f>
        <v>0</v>
      </c>
      <c r="H36" s="140">
        <f>'Dev BioC_LCov'!H35</f>
        <v>0</v>
      </c>
      <c r="I36" s="140">
        <f>'Dev BioC_LCov'!I35</f>
        <v>0</v>
      </c>
      <c r="J36" s="141">
        <f>'Dev BioC_LCov'!J35</f>
        <v>0</v>
      </c>
      <c r="K36" s="142">
        <f>'Dev BioC_LCov'!K35</f>
        <v>0</v>
      </c>
      <c r="L36" s="140"/>
      <c r="M36" s="140"/>
      <c r="N36" s="140"/>
      <c r="O36" s="140"/>
      <c r="P36" s="140"/>
      <c r="Q36" s="142"/>
      <c r="R36" s="142"/>
      <c r="S36" s="140"/>
      <c r="T36" s="140"/>
      <c r="U36" s="140"/>
      <c r="V36" s="142">
        <f>'Dev BioC_LCov'!U35</f>
        <v>0</v>
      </c>
      <c r="W36" s="142">
        <f>'Dev BioC_LCov'!L35</f>
        <v>0</v>
      </c>
      <c r="X36" s="142">
        <f>'Dev BioC_LCov'!M35</f>
        <v>0</v>
      </c>
      <c r="Y36" s="142">
        <f>'Dev BioC_LCov'!N35</f>
        <v>0</v>
      </c>
      <c r="Z36" s="119">
        <f>'Dev BioC_LCov'!O35</f>
        <v>0</v>
      </c>
      <c r="AA36" s="142">
        <f>'Dev BioC_LCov'!P35</f>
        <v>0</v>
      </c>
    </row>
    <row r="37" spans="1:27" s="1" customFormat="1">
      <c r="A37" s="77"/>
      <c r="B37" s="106" t="str">
        <f>'Dev BioC_LCov'!B36</f>
        <v>C2.7</v>
      </c>
      <c r="C37" s="105" t="str">
        <f>'Dev BioC_LCov'!C36</f>
        <v>Production returns (leftovers, manure, discards…)</v>
      </c>
      <c r="D37" s="131">
        <f>'Dev BioC_LCov'!D36</f>
        <v>0</v>
      </c>
      <c r="E37" s="131">
        <f>'Dev BioC_LCov'!E36</f>
        <v>0</v>
      </c>
      <c r="F37" s="131">
        <f>'Dev BioC_LCov'!F36</f>
        <v>0</v>
      </c>
      <c r="G37" s="131">
        <f>'Dev BioC_LCov'!G36</f>
        <v>0</v>
      </c>
      <c r="H37" s="131">
        <f>'Dev BioC_LCov'!H36</f>
        <v>0</v>
      </c>
      <c r="I37" s="131">
        <f>'Dev BioC_LCov'!I36</f>
        <v>0</v>
      </c>
      <c r="J37" s="132">
        <f>'Dev BioC_LCov'!J36</f>
        <v>0</v>
      </c>
      <c r="K37" s="133">
        <f>'Dev BioC_LCov'!K36</f>
        <v>0</v>
      </c>
      <c r="L37" s="131"/>
      <c r="M37" s="131"/>
      <c r="N37" s="131"/>
      <c r="O37" s="131"/>
      <c r="P37" s="131"/>
      <c r="Q37" s="133"/>
      <c r="R37" s="133"/>
      <c r="S37" s="131"/>
      <c r="T37" s="131"/>
      <c r="U37" s="131"/>
      <c r="V37" s="133">
        <f>'Dev BioC_LCov'!U36</f>
        <v>0</v>
      </c>
      <c r="W37" s="133">
        <f>'Dev BioC_LCov'!L36</f>
        <v>0</v>
      </c>
      <c r="X37" s="133">
        <f>'Dev BioC_LCov'!M36</f>
        <v>0</v>
      </c>
      <c r="Y37" s="133">
        <f>'Dev BioC_LCov'!N36</f>
        <v>0</v>
      </c>
      <c r="Z37" s="143">
        <f>'Dev BioC_LCov'!O36</f>
        <v>0</v>
      </c>
      <c r="AA37" s="133">
        <f>'Dev BioC_LCov'!P36</f>
        <v>0</v>
      </c>
    </row>
    <row r="38" spans="1:27">
      <c r="B38" s="50" t="str">
        <f>'Dev BioC_LCov'!B37</f>
        <v>C2.81</v>
      </c>
      <c r="C38" s="58" t="str">
        <f>'Dev BioC_LCov'!C37</f>
        <v>Sludge and wastewater</v>
      </c>
      <c r="D38" s="140">
        <f>'Dev BioC_LCov'!D37</f>
        <v>0</v>
      </c>
      <c r="E38" s="140">
        <f>'Dev BioC_LCov'!E37</f>
        <v>0</v>
      </c>
      <c r="F38" s="140">
        <f>'Dev BioC_LCov'!F37</f>
        <v>0</v>
      </c>
      <c r="G38" s="140">
        <f>'Dev BioC_LCov'!G37</f>
        <v>0</v>
      </c>
      <c r="H38" s="140">
        <f>'Dev BioC_LCov'!H37</f>
        <v>0</v>
      </c>
      <c r="I38" s="140">
        <f>'Dev BioC_LCov'!I37</f>
        <v>0</v>
      </c>
      <c r="J38" s="141">
        <f>'Dev BioC_LCov'!J37</f>
        <v>0</v>
      </c>
      <c r="K38" s="142">
        <f>'Dev BioC_LCov'!K37</f>
        <v>0</v>
      </c>
      <c r="L38" s="140"/>
      <c r="M38" s="140"/>
      <c r="N38" s="140"/>
      <c r="O38" s="140"/>
      <c r="P38" s="140"/>
      <c r="Q38" s="142"/>
      <c r="R38" s="142"/>
      <c r="S38" s="140"/>
      <c r="T38" s="140"/>
      <c r="U38" s="140"/>
      <c r="V38" s="142">
        <f>'Dev BioC_LCov'!U37</f>
        <v>0</v>
      </c>
      <c r="W38" s="142">
        <f>'Dev BioC_LCov'!L37</f>
        <v>0</v>
      </c>
      <c r="X38" s="142">
        <f>'Dev BioC_LCov'!M37</f>
        <v>0</v>
      </c>
      <c r="Y38" s="142">
        <f>'Dev BioC_LCov'!N37</f>
        <v>0</v>
      </c>
      <c r="Z38" s="119">
        <f>'Dev BioC_LCov'!O37</f>
        <v>0</v>
      </c>
      <c r="AA38" s="142">
        <f>'Dev BioC_LCov'!P37</f>
        <v>0</v>
      </c>
    </row>
    <row r="39" spans="1:27">
      <c r="B39" s="50" t="str">
        <f>'Dev BioC_LCov'!B38</f>
        <v>C2.82</v>
      </c>
      <c r="C39" s="58" t="str">
        <f>'Dev BioC_LCov'!C38</f>
        <v>Solid waste</v>
      </c>
      <c r="D39" s="140">
        <f>'Dev BioC_LCov'!D38</f>
        <v>0</v>
      </c>
      <c r="E39" s="140">
        <f>'Dev BioC_LCov'!E38</f>
        <v>0</v>
      </c>
      <c r="F39" s="140">
        <f>'Dev BioC_LCov'!F38</f>
        <v>0</v>
      </c>
      <c r="G39" s="140">
        <f>'Dev BioC_LCov'!G38</f>
        <v>0</v>
      </c>
      <c r="H39" s="140">
        <f>'Dev BioC_LCov'!H38</f>
        <v>0</v>
      </c>
      <c r="I39" s="140">
        <f>'Dev BioC_LCov'!I38</f>
        <v>0</v>
      </c>
      <c r="J39" s="141">
        <f>'Dev BioC_LCov'!J38</f>
        <v>0</v>
      </c>
      <c r="K39" s="142">
        <f>'Dev BioC_LCov'!K38</f>
        <v>0</v>
      </c>
      <c r="L39" s="140"/>
      <c r="M39" s="140"/>
      <c r="N39" s="140"/>
      <c r="O39" s="140"/>
      <c r="P39" s="140"/>
      <c r="Q39" s="142"/>
      <c r="R39" s="142"/>
      <c r="S39" s="140"/>
      <c r="T39" s="140"/>
      <c r="U39" s="140"/>
      <c r="V39" s="142">
        <f>'Dev BioC_LCov'!U38</f>
        <v>0</v>
      </c>
      <c r="W39" s="142">
        <f>'Dev BioC_LCov'!L38</f>
        <v>0</v>
      </c>
      <c r="X39" s="142">
        <f>'Dev BioC_LCov'!M38</f>
        <v>0</v>
      </c>
      <c r="Y39" s="142">
        <f>'Dev BioC_LCov'!N38</f>
        <v>0</v>
      </c>
      <c r="Z39" s="119">
        <f>'Dev BioC_LCov'!O38</f>
        <v>0</v>
      </c>
      <c r="AA39" s="142">
        <f>'Dev BioC_LCov'!P38</f>
        <v>0</v>
      </c>
    </row>
    <row r="40" spans="1:27" s="1" customFormat="1">
      <c r="A40" s="77"/>
      <c r="B40" s="255" t="str">
        <f>'Dev BioC_LCov'!B39</f>
        <v>C2.8</v>
      </c>
      <c r="C40" s="289" t="str">
        <f>'Dev BioC_LCov'!C39</f>
        <v>Consumption returns (sludge, wastewater, solid waste)</v>
      </c>
      <c r="D40" s="290">
        <f>'Dev BioC_LCov'!D39</f>
        <v>0</v>
      </c>
      <c r="E40" s="290">
        <f>'Dev BioC_LCov'!E39</f>
        <v>0</v>
      </c>
      <c r="F40" s="290">
        <f>'Dev BioC_LCov'!F39</f>
        <v>0</v>
      </c>
      <c r="G40" s="290">
        <f>'Dev BioC_LCov'!G39</f>
        <v>0</v>
      </c>
      <c r="H40" s="290">
        <f>'Dev BioC_LCov'!H39</f>
        <v>0</v>
      </c>
      <c r="I40" s="290">
        <f>'Dev BioC_LCov'!I39</f>
        <v>0</v>
      </c>
      <c r="J40" s="291">
        <f>'Dev BioC_LCov'!J39</f>
        <v>0</v>
      </c>
      <c r="K40" s="292">
        <f>'Dev BioC_LCov'!K39</f>
        <v>0</v>
      </c>
      <c r="L40" s="290"/>
      <c r="M40" s="290"/>
      <c r="N40" s="290"/>
      <c r="O40" s="290"/>
      <c r="P40" s="290"/>
      <c r="Q40" s="292"/>
      <c r="R40" s="292"/>
      <c r="S40" s="290"/>
      <c r="T40" s="290"/>
      <c r="U40" s="290"/>
      <c r="V40" s="292">
        <f>'Dev BioC_LCov'!U39</f>
        <v>0</v>
      </c>
      <c r="W40" s="292">
        <f>'Dev BioC_LCov'!L39</f>
        <v>0</v>
      </c>
      <c r="X40" s="292">
        <f>'Dev BioC_LCov'!M39</f>
        <v>0</v>
      </c>
      <c r="Y40" s="292">
        <f>'Dev BioC_LCov'!N39</f>
        <v>0</v>
      </c>
      <c r="Z40" s="143">
        <f>'Dev BioC_LCov'!O39</f>
        <v>0</v>
      </c>
      <c r="AA40" s="292">
        <f>'Dev BioC_LCov'!P39</f>
        <v>0</v>
      </c>
    </row>
    <row r="41" spans="1:27" ht="18.75" customHeight="1">
      <c r="B41" s="284" t="str">
        <f>'Dev BioC_LCov'!B40</f>
        <v>C2.b</v>
      </c>
      <c r="C41" s="285" t="str">
        <f>'Dev BioC_LCov'!C40</f>
        <v>s/Total secondary biocarbon resource</v>
      </c>
      <c r="D41" s="286">
        <f>'Dev BioC_LCov'!D40</f>
        <v>0</v>
      </c>
      <c r="E41" s="286">
        <f>'Dev BioC_LCov'!E40</f>
        <v>0</v>
      </c>
      <c r="F41" s="286">
        <f>'Dev BioC_LCov'!F40</f>
        <v>0</v>
      </c>
      <c r="G41" s="286">
        <f>'Dev BioC_LCov'!G40</f>
        <v>0</v>
      </c>
      <c r="H41" s="286">
        <f>'Dev BioC_LCov'!H40</f>
        <v>0</v>
      </c>
      <c r="I41" s="286">
        <f>'Dev BioC_LCov'!I40</f>
        <v>0</v>
      </c>
      <c r="J41" s="287">
        <f>'Dev BioC_LCov'!J40</f>
        <v>0</v>
      </c>
      <c r="K41" s="288">
        <f>'Dev BioC_LCov'!K40</f>
        <v>0</v>
      </c>
      <c r="L41" s="286"/>
      <c r="M41" s="286"/>
      <c r="N41" s="286"/>
      <c r="O41" s="286"/>
      <c r="P41" s="286"/>
      <c r="Q41" s="288"/>
      <c r="R41" s="288"/>
      <c r="S41" s="286"/>
      <c r="T41" s="286"/>
      <c r="U41" s="286"/>
      <c r="V41" s="288">
        <f>'Dev BioC_LCov'!U40</f>
        <v>0</v>
      </c>
      <c r="W41" s="288">
        <f>'Dev BioC_LCov'!L40</f>
        <v>0</v>
      </c>
      <c r="X41" s="288">
        <f>'Dev BioC_LCov'!M40</f>
        <v>0</v>
      </c>
      <c r="Y41" s="288">
        <f>'Dev BioC_LCov'!N40</f>
        <v>0</v>
      </c>
      <c r="Z41" s="119">
        <f>'Dev BioC_LCov'!O40</f>
        <v>0</v>
      </c>
      <c r="AA41" s="288">
        <f>'Dev BioC_LCov'!P40</f>
        <v>0</v>
      </c>
    </row>
    <row r="42" spans="1:27" s="6" customFormat="1" ht="21.75" customHeight="1" thickBot="1">
      <c r="A42" s="13"/>
      <c r="B42" s="40" t="str">
        <f>'Dev BioC_LCov'!B41</f>
        <v>C2</v>
      </c>
      <c r="C42" s="41" t="str">
        <f>'Dev BioC_LCov'!C41</f>
        <v>Total inflow of biocarbon (gains) = C2.a+C2.b</v>
      </c>
      <c r="D42" s="144">
        <f>'Dev BioC_LCov'!D41</f>
        <v>0</v>
      </c>
      <c r="E42" s="144">
        <f>'Dev BioC_LCov'!E41</f>
        <v>0</v>
      </c>
      <c r="F42" s="144">
        <f>'Dev BioC_LCov'!F41</f>
        <v>0</v>
      </c>
      <c r="G42" s="144">
        <f>'Dev BioC_LCov'!G41</f>
        <v>0</v>
      </c>
      <c r="H42" s="144">
        <f>'Dev BioC_LCov'!H41</f>
        <v>0</v>
      </c>
      <c r="I42" s="144">
        <f>'Dev BioC_LCov'!I41</f>
        <v>0</v>
      </c>
      <c r="J42" s="145">
        <f>'Dev BioC_LCov'!J41</f>
        <v>0</v>
      </c>
      <c r="K42" s="146">
        <f>'Dev BioC_LCov'!K41</f>
        <v>0</v>
      </c>
      <c r="L42" s="144"/>
      <c r="M42" s="144"/>
      <c r="N42" s="144"/>
      <c r="O42" s="144"/>
      <c r="P42" s="144"/>
      <c r="Q42" s="146"/>
      <c r="R42" s="146"/>
      <c r="S42" s="144"/>
      <c r="T42" s="144"/>
      <c r="U42" s="144"/>
      <c r="V42" s="146">
        <f>'Dev BioC_LCov'!U41</f>
        <v>0</v>
      </c>
      <c r="W42" s="146">
        <f>'Dev BioC_LCov'!L41</f>
        <v>0</v>
      </c>
      <c r="X42" s="146">
        <f>'Dev BioC_LCov'!M41</f>
        <v>0</v>
      </c>
      <c r="Y42" s="146">
        <f>'Dev BioC_LCov'!N41</f>
        <v>0</v>
      </c>
      <c r="Z42" s="130">
        <f>'Dev BioC_LCov'!O41</f>
        <v>0</v>
      </c>
      <c r="AA42" s="146">
        <f>'Dev BioC_LCov'!P41</f>
        <v>0</v>
      </c>
    </row>
    <row r="43" spans="1:27" ht="15" thickTop="1">
      <c r="B43" s="50" t="str">
        <f>'Dev BioC_LCov'!B42</f>
        <v>C3.11</v>
      </c>
      <c r="C43" s="60" t="str">
        <f>'Dev BioC_LCov'!C42</f>
        <v>Cereals</v>
      </c>
      <c r="D43" s="148">
        <f>'Dev BioC_LCov'!D42</f>
        <v>0</v>
      </c>
      <c r="E43" s="148">
        <f>'Dev BioC_LCov'!E42</f>
        <v>0</v>
      </c>
      <c r="F43" s="148">
        <f>'Dev BioC_LCov'!F42</f>
        <v>0</v>
      </c>
      <c r="G43" s="148">
        <f>'Dev BioC_LCov'!G42</f>
        <v>0</v>
      </c>
      <c r="H43" s="148">
        <f>'Dev BioC_LCov'!H42</f>
        <v>0</v>
      </c>
      <c r="I43" s="148">
        <f>'Dev BioC_LCov'!I42</f>
        <v>0</v>
      </c>
      <c r="J43" s="149">
        <f>'Dev BioC_LCov'!J42</f>
        <v>0</v>
      </c>
      <c r="K43" s="150">
        <f>'Dev BioC_LCov'!K42</f>
        <v>0</v>
      </c>
      <c r="L43" s="148"/>
      <c r="M43" s="148"/>
      <c r="N43" s="148"/>
      <c r="O43" s="148"/>
      <c r="P43" s="148"/>
      <c r="Q43" s="150"/>
      <c r="R43" s="150"/>
      <c r="S43" s="148"/>
      <c r="T43" s="148"/>
      <c r="U43" s="148"/>
      <c r="V43" s="150">
        <f>'Dev BioC_LCov'!U42</f>
        <v>0</v>
      </c>
      <c r="W43" s="150">
        <f>'Dev BioC_LCov'!L42</f>
        <v>0</v>
      </c>
      <c r="X43" s="150">
        <f>'Dev BioC_LCov'!M42</f>
        <v>0</v>
      </c>
      <c r="Y43" s="150">
        <f>'Dev BioC_LCov'!N42</f>
        <v>0</v>
      </c>
      <c r="Z43" s="119">
        <f>'Dev BioC_LCov'!O42</f>
        <v>0</v>
      </c>
      <c r="AA43" s="150">
        <f>'Dev BioC_LCov'!P42</f>
        <v>0</v>
      </c>
    </row>
    <row r="44" spans="1:27">
      <c r="B44" s="50" t="str">
        <f>'Dev BioC_LCov'!B43</f>
        <v>C3.12</v>
      </c>
      <c r="C44" s="58" t="str">
        <f>'Dev BioC_LCov'!C43</f>
        <v>Fiber crops</v>
      </c>
      <c r="D44" s="148">
        <f>'Dev BioC_LCov'!D43</f>
        <v>0</v>
      </c>
      <c r="E44" s="148">
        <f>'Dev BioC_LCov'!E43</f>
        <v>0</v>
      </c>
      <c r="F44" s="148">
        <f>'Dev BioC_LCov'!F43</f>
        <v>0</v>
      </c>
      <c r="G44" s="148">
        <f>'Dev BioC_LCov'!G43</f>
        <v>0</v>
      </c>
      <c r="H44" s="148">
        <f>'Dev BioC_LCov'!H43</f>
        <v>0</v>
      </c>
      <c r="I44" s="148">
        <f>'Dev BioC_LCov'!I43</f>
        <v>0</v>
      </c>
      <c r="J44" s="149">
        <f>'Dev BioC_LCov'!J43</f>
        <v>0</v>
      </c>
      <c r="K44" s="150">
        <f>'Dev BioC_LCov'!K43</f>
        <v>0</v>
      </c>
      <c r="L44" s="148"/>
      <c r="M44" s="148"/>
      <c r="N44" s="148"/>
      <c r="O44" s="148"/>
      <c r="P44" s="148"/>
      <c r="Q44" s="150"/>
      <c r="R44" s="150"/>
      <c r="S44" s="148"/>
      <c r="T44" s="148"/>
      <c r="U44" s="148"/>
      <c r="V44" s="150">
        <f>'Dev BioC_LCov'!U43</f>
        <v>0</v>
      </c>
      <c r="W44" s="150">
        <f>'Dev BioC_LCov'!L43</f>
        <v>0</v>
      </c>
      <c r="X44" s="150">
        <f>'Dev BioC_LCov'!M43</f>
        <v>0</v>
      </c>
      <c r="Y44" s="150">
        <f>'Dev BioC_LCov'!N43</f>
        <v>0</v>
      </c>
      <c r="Z44" s="119">
        <f>'Dev BioC_LCov'!O43</f>
        <v>0</v>
      </c>
      <c r="AA44" s="150">
        <f>'Dev BioC_LCov'!P43</f>
        <v>0</v>
      </c>
    </row>
    <row r="45" spans="1:27">
      <c r="B45" s="50" t="str">
        <f>'Dev BioC_LCov'!B44</f>
        <v>C3.13</v>
      </c>
      <c r="C45" s="58" t="str">
        <f>'Dev BioC_LCov'!C44</f>
        <v>Fuits excl. melons</v>
      </c>
      <c r="D45" s="148">
        <f>'Dev BioC_LCov'!D44</f>
        <v>0</v>
      </c>
      <c r="E45" s="148">
        <f>'Dev BioC_LCov'!E44</f>
        <v>0</v>
      </c>
      <c r="F45" s="148">
        <f>'Dev BioC_LCov'!F44</f>
        <v>0</v>
      </c>
      <c r="G45" s="148">
        <f>'Dev BioC_LCov'!G44</f>
        <v>0</v>
      </c>
      <c r="H45" s="148">
        <f>'Dev BioC_LCov'!H44</f>
        <v>0</v>
      </c>
      <c r="I45" s="148">
        <f>'Dev BioC_LCov'!I44</f>
        <v>0</v>
      </c>
      <c r="J45" s="149">
        <f>'Dev BioC_LCov'!J44</f>
        <v>0</v>
      </c>
      <c r="K45" s="150">
        <f>'Dev BioC_LCov'!K44</f>
        <v>0</v>
      </c>
      <c r="L45" s="148"/>
      <c r="M45" s="148"/>
      <c r="N45" s="148"/>
      <c r="O45" s="148"/>
      <c r="P45" s="148"/>
      <c r="Q45" s="150"/>
      <c r="R45" s="150"/>
      <c r="S45" s="148"/>
      <c r="T45" s="148"/>
      <c r="U45" s="148"/>
      <c r="V45" s="150">
        <f>'Dev BioC_LCov'!U44</f>
        <v>0</v>
      </c>
      <c r="W45" s="150">
        <f>'Dev BioC_LCov'!L44</f>
        <v>0</v>
      </c>
      <c r="X45" s="150">
        <f>'Dev BioC_LCov'!M44</f>
        <v>0</v>
      </c>
      <c r="Y45" s="150">
        <f>'Dev BioC_LCov'!N44</f>
        <v>0</v>
      </c>
      <c r="Z45" s="119">
        <f>'Dev BioC_LCov'!O44</f>
        <v>0</v>
      </c>
      <c r="AA45" s="150">
        <f>'Dev BioC_LCov'!P44</f>
        <v>0</v>
      </c>
    </row>
    <row r="46" spans="1:27">
      <c r="B46" s="50" t="str">
        <f>'Dev BioC_LCov'!B45</f>
        <v>C3.14</v>
      </c>
      <c r="C46" s="58" t="str">
        <f>'Dev BioC_LCov'!C45</f>
        <v>Oil crops</v>
      </c>
      <c r="D46" s="148">
        <f>'Dev BioC_LCov'!D45</f>
        <v>0</v>
      </c>
      <c r="E46" s="148">
        <f>'Dev BioC_LCov'!E45</f>
        <v>0</v>
      </c>
      <c r="F46" s="148">
        <f>'Dev BioC_LCov'!F45</f>
        <v>0</v>
      </c>
      <c r="G46" s="148">
        <f>'Dev BioC_LCov'!G45</f>
        <v>0</v>
      </c>
      <c r="H46" s="148">
        <f>'Dev BioC_LCov'!H45</f>
        <v>0</v>
      </c>
      <c r="I46" s="148">
        <f>'Dev BioC_LCov'!I45</f>
        <v>0</v>
      </c>
      <c r="J46" s="149">
        <f>'Dev BioC_LCov'!J45</f>
        <v>0</v>
      </c>
      <c r="K46" s="150">
        <f>'Dev BioC_LCov'!K45</f>
        <v>0</v>
      </c>
      <c r="L46" s="148"/>
      <c r="M46" s="148"/>
      <c r="N46" s="148"/>
      <c r="O46" s="148"/>
      <c r="P46" s="148"/>
      <c r="Q46" s="150"/>
      <c r="R46" s="150"/>
      <c r="S46" s="148"/>
      <c r="T46" s="148"/>
      <c r="U46" s="148"/>
      <c r="V46" s="150">
        <f>'Dev BioC_LCov'!U45</f>
        <v>0</v>
      </c>
      <c r="W46" s="150">
        <f>'Dev BioC_LCov'!L45</f>
        <v>0</v>
      </c>
      <c r="X46" s="150">
        <f>'Dev BioC_LCov'!M45</f>
        <v>0</v>
      </c>
      <c r="Y46" s="150">
        <f>'Dev BioC_LCov'!N45</f>
        <v>0</v>
      </c>
      <c r="Z46" s="119">
        <f>'Dev BioC_LCov'!O45</f>
        <v>0</v>
      </c>
      <c r="AA46" s="150">
        <f>'Dev BioC_LCov'!P45</f>
        <v>0</v>
      </c>
    </row>
    <row r="47" spans="1:27">
      <c r="B47" s="50" t="str">
        <f>'Dev BioC_LCov'!B46</f>
        <v>C3.15</v>
      </c>
      <c r="C47" s="58" t="str">
        <f>'Dev BioC_LCov'!C46</f>
        <v>Pulses</v>
      </c>
      <c r="D47" s="148">
        <f>'Dev BioC_LCov'!D46</f>
        <v>0</v>
      </c>
      <c r="E47" s="148">
        <f>'Dev BioC_LCov'!E46</f>
        <v>0</v>
      </c>
      <c r="F47" s="148">
        <f>'Dev BioC_LCov'!F46</f>
        <v>0</v>
      </c>
      <c r="G47" s="148">
        <f>'Dev BioC_LCov'!G46</f>
        <v>0</v>
      </c>
      <c r="H47" s="148">
        <f>'Dev BioC_LCov'!H46</f>
        <v>0</v>
      </c>
      <c r="I47" s="148">
        <f>'Dev BioC_LCov'!I46</f>
        <v>0</v>
      </c>
      <c r="J47" s="149">
        <f>'Dev BioC_LCov'!J46</f>
        <v>0</v>
      </c>
      <c r="K47" s="150">
        <f>'Dev BioC_LCov'!K46</f>
        <v>0</v>
      </c>
      <c r="L47" s="148"/>
      <c r="M47" s="148"/>
      <c r="N47" s="148"/>
      <c r="O47" s="148"/>
      <c r="P47" s="148"/>
      <c r="Q47" s="150"/>
      <c r="R47" s="150"/>
      <c r="S47" s="148"/>
      <c r="T47" s="148"/>
      <c r="U47" s="148"/>
      <c r="V47" s="150">
        <f>'Dev BioC_LCov'!U46</f>
        <v>0</v>
      </c>
      <c r="W47" s="150">
        <f>'Dev BioC_LCov'!L46</f>
        <v>0</v>
      </c>
      <c r="X47" s="150">
        <f>'Dev BioC_LCov'!M46</f>
        <v>0</v>
      </c>
      <c r="Y47" s="150">
        <f>'Dev BioC_LCov'!N46</f>
        <v>0</v>
      </c>
      <c r="Z47" s="119">
        <f>'Dev BioC_LCov'!O46</f>
        <v>0</v>
      </c>
      <c r="AA47" s="150">
        <f>'Dev BioC_LCov'!P46</f>
        <v>0</v>
      </c>
    </row>
    <row r="48" spans="1:27">
      <c r="B48" s="50" t="str">
        <f>'Dev BioC_LCov'!B47</f>
        <v>C3.16</v>
      </c>
      <c r="C48" s="58" t="str">
        <f>'Dev BioC_LCov'!C47</f>
        <v>Toots and Tubers</v>
      </c>
      <c r="D48" s="148">
        <f>'Dev BioC_LCov'!D47</f>
        <v>0</v>
      </c>
      <c r="E48" s="148">
        <f>'Dev BioC_LCov'!E47</f>
        <v>0</v>
      </c>
      <c r="F48" s="148">
        <f>'Dev BioC_LCov'!F47</f>
        <v>0</v>
      </c>
      <c r="G48" s="148">
        <f>'Dev BioC_LCov'!G47</f>
        <v>0</v>
      </c>
      <c r="H48" s="148">
        <f>'Dev BioC_LCov'!H47</f>
        <v>0</v>
      </c>
      <c r="I48" s="148">
        <f>'Dev BioC_LCov'!I47</f>
        <v>0</v>
      </c>
      <c r="J48" s="149">
        <f>'Dev BioC_LCov'!J47</f>
        <v>0</v>
      </c>
      <c r="K48" s="150">
        <f>'Dev BioC_LCov'!K47</f>
        <v>0</v>
      </c>
      <c r="L48" s="148"/>
      <c r="M48" s="148"/>
      <c r="N48" s="148"/>
      <c r="O48" s="148"/>
      <c r="P48" s="148"/>
      <c r="Q48" s="150"/>
      <c r="R48" s="150"/>
      <c r="S48" s="148"/>
      <c r="T48" s="148"/>
      <c r="U48" s="148"/>
      <c r="V48" s="150">
        <f>'Dev BioC_LCov'!U47</f>
        <v>0</v>
      </c>
      <c r="W48" s="150">
        <f>'Dev BioC_LCov'!L47</f>
        <v>0</v>
      </c>
      <c r="X48" s="150">
        <f>'Dev BioC_LCov'!M47</f>
        <v>0</v>
      </c>
      <c r="Y48" s="150">
        <f>'Dev BioC_LCov'!N47</f>
        <v>0</v>
      </c>
      <c r="Z48" s="119">
        <f>'Dev BioC_LCov'!O47</f>
        <v>0</v>
      </c>
      <c r="AA48" s="150">
        <f>'Dev BioC_LCov'!P47</f>
        <v>0</v>
      </c>
    </row>
    <row r="49" spans="1:27">
      <c r="B49" s="50" t="str">
        <f>'Dev BioC_LCov'!B48</f>
        <v>C3.17</v>
      </c>
      <c r="C49" s="58" t="str">
        <f>'Dev BioC_LCov'!C48</f>
        <v>Treenuts</v>
      </c>
      <c r="D49" s="148">
        <f>'Dev BioC_LCov'!D48</f>
        <v>0</v>
      </c>
      <c r="E49" s="148">
        <f>'Dev BioC_LCov'!E48</f>
        <v>0</v>
      </c>
      <c r="F49" s="148">
        <f>'Dev BioC_LCov'!F48</f>
        <v>0</v>
      </c>
      <c r="G49" s="148">
        <f>'Dev BioC_LCov'!G48</f>
        <v>0</v>
      </c>
      <c r="H49" s="148">
        <f>'Dev BioC_LCov'!H48</f>
        <v>0</v>
      </c>
      <c r="I49" s="148">
        <f>'Dev BioC_LCov'!I48</f>
        <v>0</v>
      </c>
      <c r="J49" s="149">
        <f>'Dev BioC_LCov'!J48</f>
        <v>0</v>
      </c>
      <c r="K49" s="150">
        <f>'Dev BioC_LCov'!K48</f>
        <v>0</v>
      </c>
      <c r="L49" s="148"/>
      <c r="M49" s="148"/>
      <c r="N49" s="148"/>
      <c r="O49" s="148"/>
      <c r="P49" s="148"/>
      <c r="Q49" s="150"/>
      <c r="R49" s="150"/>
      <c r="S49" s="148"/>
      <c r="T49" s="148"/>
      <c r="U49" s="148"/>
      <c r="V49" s="150">
        <f>'Dev BioC_LCov'!U48</f>
        <v>0</v>
      </c>
      <c r="W49" s="150">
        <f>'Dev BioC_LCov'!L48</f>
        <v>0</v>
      </c>
      <c r="X49" s="150">
        <f>'Dev BioC_LCov'!M48</f>
        <v>0</v>
      </c>
      <c r="Y49" s="150">
        <f>'Dev BioC_LCov'!N48</f>
        <v>0</v>
      </c>
      <c r="Z49" s="119">
        <f>'Dev BioC_LCov'!O48</f>
        <v>0</v>
      </c>
      <c r="AA49" s="150">
        <f>'Dev BioC_LCov'!P48</f>
        <v>0</v>
      </c>
    </row>
    <row r="50" spans="1:27">
      <c r="B50" s="50" t="str">
        <f>'Dev BioC_LCov'!B49</f>
        <v>C3.18</v>
      </c>
      <c r="C50" s="58" t="str">
        <f>'Dev BioC_LCov'!C49</f>
        <v>Vegetables and Melons</v>
      </c>
      <c r="D50" s="148">
        <f>'Dev BioC_LCov'!D49</f>
        <v>0</v>
      </c>
      <c r="E50" s="148">
        <f>'Dev BioC_LCov'!E49</f>
        <v>0</v>
      </c>
      <c r="F50" s="148">
        <f>'Dev BioC_LCov'!F49</f>
        <v>0</v>
      </c>
      <c r="G50" s="148">
        <f>'Dev BioC_LCov'!G49</f>
        <v>0</v>
      </c>
      <c r="H50" s="148">
        <f>'Dev BioC_LCov'!H49</f>
        <v>0</v>
      </c>
      <c r="I50" s="148">
        <f>'Dev BioC_LCov'!I49</f>
        <v>0</v>
      </c>
      <c r="J50" s="149">
        <f>'Dev BioC_LCov'!J49</f>
        <v>0</v>
      </c>
      <c r="K50" s="150">
        <f>'Dev BioC_LCov'!K49</f>
        <v>0</v>
      </c>
      <c r="L50" s="148"/>
      <c r="M50" s="148"/>
      <c r="N50" s="148"/>
      <c r="O50" s="148"/>
      <c r="P50" s="148"/>
      <c r="Q50" s="150"/>
      <c r="R50" s="150"/>
      <c r="S50" s="148"/>
      <c r="T50" s="148"/>
      <c r="U50" s="148"/>
      <c r="V50" s="150">
        <f>'Dev BioC_LCov'!U49</f>
        <v>0</v>
      </c>
      <c r="W50" s="150">
        <f>'Dev BioC_LCov'!L49</f>
        <v>0</v>
      </c>
      <c r="X50" s="150">
        <f>'Dev BioC_LCov'!M49</f>
        <v>0</v>
      </c>
      <c r="Y50" s="150">
        <f>'Dev BioC_LCov'!N49</f>
        <v>0</v>
      </c>
      <c r="Z50" s="119">
        <f>'Dev BioC_LCov'!O49</f>
        <v>0</v>
      </c>
      <c r="AA50" s="150">
        <f>'Dev BioC_LCov'!P49</f>
        <v>0</v>
      </c>
    </row>
    <row r="51" spans="1:27">
      <c r="B51" s="50" t="str">
        <f>'Dev BioC_LCov'!B50</f>
        <v>C3.19</v>
      </c>
      <c r="C51" s="60" t="str">
        <f>'Dev BioC_LCov'!C50</f>
        <v>Forage</v>
      </c>
      <c r="D51" s="148">
        <f>'Dev BioC_LCov'!D50</f>
        <v>0</v>
      </c>
      <c r="E51" s="148">
        <f>'Dev BioC_LCov'!E50</f>
        <v>0</v>
      </c>
      <c r="F51" s="148">
        <f>'Dev BioC_LCov'!F50</f>
        <v>0</v>
      </c>
      <c r="G51" s="148">
        <f>'Dev BioC_LCov'!G50</f>
        <v>0</v>
      </c>
      <c r="H51" s="148">
        <f>'Dev BioC_LCov'!H50</f>
        <v>0</v>
      </c>
      <c r="I51" s="148">
        <f>'Dev BioC_LCov'!I50</f>
        <v>0</v>
      </c>
      <c r="J51" s="149">
        <f>'Dev BioC_LCov'!J50</f>
        <v>0</v>
      </c>
      <c r="K51" s="150">
        <f>'Dev BioC_LCov'!K50</f>
        <v>0</v>
      </c>
      <c r="L51" s="148"/>
      <c r="M51" s="148"/>
      <c r="N51" s="148"/>
      <c r="O51" s="148"/>
      <c r="P51" s="148"/>
      <c r="Q51" s="150"/>
      <c r="R51" s="150"/>
      <c r="S51" s="148"/>
      <c r="T51" s="148"/>
      <c r="U51" s="148"/>
      <c r="V51" s="150">
        <f>'Dev BioC_LCov'!U50</f>
        <v>0</v>
      </c>
      <c r="W51" s="150">
        <f>'Dev BioC_LCov'!L50</f>
        <v>0</v>
      </c>
      <c r="X51" s="150">
        <f>'Dev BioC_LCov'!M50</f>
        <v>0</v>
      </c>
      <c r="Y51" s="150">
        <f>'Dev BioC_LCov'!N50</f>
        <v>0</v>
      </c>
      <c r="Z51" s="119">
        <f>'Dev BioC_LCov'!O50</f>
        <v>0</v>
      </c>
      <c r="AA51" s="150">
        <f>'Dev BioC_LCov'!P50</f>
        <v>0</v>
      </c>
    </row>
    <row r="52" spans="1:27" s="1" customFormat="1">
      <c r="A52" s="77"/>
      <c r="B52" s="106" t="str">
        <f>'Dev BioC_LCov'!B51</f>
        <v>C3.1</v>
      </c>
      <c r="C52" s="105" t="str">
        <f>'Dev BioC_LCov'!C51</f>
        <v>Agriculture harvested crops</v>
      </c>
      <c r="D52" s="131">
        <f>'Dev BioC_LCov'!D51</f>
        <v>0</v>
      </c>
      <c r="E52" s="131">
        <f>'Dev BioC_LCov'!E51</f>
        <v>0</v>
      </c>
      <c r="F52" s="131">
        <f>'Dev BioC_LCov'!F51</f>
        <v>0</v>
      </c>
      <c r="G52" s="131">
        <f>'Dev BioC_LCov'!G51</f>
        <v>0</v>
      </c>
      <c r="H52" s="131">
        <f>'Dev BioC_LCov'!H51</f>
        <v>0</v>
      </c>
      <c r="I52" s="131">
        <f>'Dev BioC_LCov'!I51</f>
        <v>0</v>
      </c>
      <c r="J52" s="132">
        <f>'Dev BioC_LCov'!J51</f>
        <v>0</v>
      </c>
      <c r="K52" s="133">
        <f>'Dev BioC_LCov'!K51</f>
        <v>0</v>
      </c>
      <c r="L52" s="131"/>
      <c r="M52" s="131"/>
      <c r="N52" s="131"/>
      <c r="O52" s="131"/>
      <c r="P52" s="131"/>
      <c r="Q52" s="133"/>
      <c r="R52" s="133"/>
      <c r="S52" s="131"/>
      <c r="T52" s="131"/>
      <c r="U52" s="131"/>
      <c r="V52" s="133">
        <f>'Dev BioC_LCov'!U51</f>
        <v>0</v>
      </c>
      <c r="W52" s="133">
        <f>'Dev BioC_LCov'!L51</f>
        <v>0</v>
      </c>
      <c r="X52" s="133">
        <f>'Dev BioC_LCov'!M51</f>
        <v>0</v>
      </c>
      <c r="Y52" s="133">
        <f>'Dev BioC_LCov'!N51</f>
        <v>0</v>
      </c>
      <c r="Z52" s="143">
        <f>'Dev BioC_LCov'!O51</f>
        <v>0</v>
      </c>
      <c r="AA52" s="133">
        <f>'Dev BioC_LCov'!P51</f>
        <v>0</v>
      </c>
    </row>
    <row r="53" spans="1:27">
      <c r="B53" s="50" t="str">
        <f>'Dev BioC_LCov'!B52</f>
        <v>C3.21</v>
      </c>
      <c r="C53" s="58" t="str">
        <f>'Dev BioC_LCov'!C52</f>
        <v>Agriculture production residuals</v>
      </c>
      <c r="D53" s="148">
        <f>'Dev BioC_LCov'!D52</f>
        <v>0</v>
      </c>
      <c r="E53" s="148">
        <f>'Dev BioC_LCov'!E52</f>
        <v>0</v>
      </c>
      <c r="F53" s="148">
        <f>'Dev BioC_LCov'!F52</f>
        <v>0</v>
      </c>
      <c r="G53" s="148">
        <f>'Dev BioC_LCov'!G52</f>
        <v>0</v>
      </c>
      <c r="H53" s="148">
        <f>'Dev BioC_LCov'!H52</f>
        <v>0</v>
      </c>
      <c r="I53" s="148">
        <f>'Dev BioC_LCov'!I52</f>
        <v>0</v>
      </c>
      <c r="J53" s="149">
        <f>'Dev BioC_LCov'!J52</f>
        <v>0</v>
      </c>
      <c r="K53" s="150">
        <f>'Dev BioC_LCov'!K52</f>
        <v>0</v>
      </c>
      <c r="L53" s="148"/>
      <c r="M53" s="148"/>
      <c r="N53" s="148"/>
      <c r="O53" s="148"/>
      <c r="P53" s="148"/>
      <c r="Q53" s="150"/>
      <c r="R53" s="150"/>
      <c r="S53" s="148"/>
      <c r="T53" s="148"/>
      <c r="U53" s="148"/>
      <c r="V53" s="150">
        <f>'Dev BioC_LCov'!U52</f>
        <v>0</v>
      </c>
      <c r="W53" s="150">
        <f>'Dev BioC_LCov'!L52</f>
        <v>0</v>
      </c>
      <c r="X53" s="150">
        <f>'Dev BioC_LCov'!M52</f>
        <v>0</v>
      </c>
      <c r="Y53" s="150">
        <f>'Dev BioC_LCov'!N52</f>
        <v>0</v>
      </c>
      <c r="Z53" s="119">
        <f>'Dev BioC_LCov'!O52</f>
        <v>0</v>
      </c>
      <c r="AA53" s="150">
        <f>'Dev BioC_LCov'!P52</f>
        <v>0</v>
      </c>
    </row>
    <row r="54" spans="1:27">
      <c r="B54" s="50" t="str">
        <f>'Dev BioC_LCov'!B53</f>
        <v>C3.22</v>
      </c>
      <c r="C54" s="58" t="str">
        <f>'Dev BioC_LCov'!C53</f>
        <v>[-] Agriculture leftover returns [= C2.71]</v>
      </c>
      <c r="D54" s="148">
        <f>'Dev BioC_LCov'!D53</f>
        <v>0</v>
      </c>
      <c r="E54" s="148">
        <f>'Dev BioC_LCov'!E53</f>
        <v>0</v>
      </c>
      <c r="F54" s="148">
        <f>'Dev BioC_LCov'!F53</f>
        <v>0</v>
      </c>
      <c r="G54" s="148">
        <f>'Dev BioC_LCov'!G53</f>
        <v>0</v>
      </c>
      <c r="H54" s="148">
        <f>'Dev BioC_LCov'!H53</f>
        <v>0</v>
      </c>
      <c r="I54" s="148">
        <f>'Dev BioC_LCov'!I53</f>
        <v>0</v>
      </c>
      <c r="J54" s="149">
        <f>'Dev BioC_LCov'!J53</f>
        <v>0</v>
      </c>
      <c r="K54" s="150">
        <f>'Dev BioC_LCov'!K53</f>
        <v>0</v>
      </c>
      <c r="L54" s="148"/>
      <c r="M54" s="148"/>
      <c r="N54" s="148"/>
      <c r="O54" s="148"/>
      <c r="P54" s="148"/>
      <c r="Q54" s="150"/>
      <c r="R54" s="150"/>
      <c r="S54" s="148"/>
      <c r="T54" s="148"/>
      <c r="U54" s="148"/>
      <c r="V54" s="150">
        <f>'Dev BioC_LCov'!U53</f>
        <v>0</v>
      </c>
      <c r="W54" s="150">
        <f>'Dev BioC_LCov'!L53</f>
        <v>0</v>
      </c>
      <c r="X54" s="150">
        <f>'Dev BioC_LCov'!M53</f>
        <v>0</v>
      </c>
      <c r="Y54" s="150">
        <f>'Dev BioC_LCov'!N53</f>
        <v>0</v>
      </c>
      <c r="Z54" s="119">
        <f>'Dev BioC_LCov'!O53</f>
        <v>0</v>
      </c>
      <c r="AA54" s="150">
        <f>'Dev BioC_LCov'!P53</f>
        <v>0</v>
      </c>
    </row>
    <row r="55" spans="1:27" s="1" customFormat="1">
      <c r="A55" s="77"/>
      <c r="B55" s="106" t="str">
        <f>'Dev BioC_LCov'!B54</f>
        <v>C3.2</v>
      </c>
      <c r="C55" s="105" t="str">
        <f>'Dev BioC_LCov'!C54</f>
        <v>Removals of agriculture leftovers and byproducts (incl. straw…)</v>
      </c>
      <c r="D55" s="131">
        <f>'Dev BioC_LCov'!D54</f>
        <v>0</v>
      </c>
      <c r="E55" s="131">
        <f>'Dev BioC_LCov'!E54</f>
        <v>0</v>
      </c>
      <c r="F55" s="131">
        <f>'Dev BioC_LCov'!F54</f>
        <v>0</v>
      </c>
      <c r="G55" s="131">
        <f>'Dev BioC_LCov'!G54</f>
        <v>0</v>
      </c>
      <c r="H55" s="131">
        <f>'Dev BioC_LCov'!H54</f>
        <v>0</v>
      </c>
      <c r="I55" s="131">
        <f>'Dev BioC_LCov'!I54</f>
        <v>0</v>
      </c>
      <c r="J55" s="132">
        <f>'Dev BioC_LCov'!J54</f>
        <v>0</v>
      </c>
      <c r="K55" s="133">
        <f>'Dev BioC_LCov'!K54</f>
        <v>0</v>
      </c>
      <c r="L55" s="131"/>
      <c r="M55" s="131"/>
      <c r="N55" s="131"/>
      <c r="O55" s="131"/>
      <c r="P55" s="131"/>
      <c r="Q55" s="133"/>
      <c r="R55" s="133"/>
      <c r="S55" s="131"/>
      <c r="T55" s="131"/>
      <c r="U55" s="131"/>
      <c r="V55" s="133">
        <f>'Dev BioC_LCov'!U54</f>
        <v>0</v>
      </c>
      <c r="W55" s="133">
        <f>'Dev BioC_LCov'!L54</f>
        <v>0</v>
      </c>
      <c r="X55" s="133">
        <f>'Dev BioC_LCov'!M54</f>
        <v>0</v>
      </c>
      <c r="Y55" s="133">
        <f>'Dev BioC_LCov'!N54</f>
        <v>0</v>
      </c>
      <c r="Z55" s="143">
        <f>'Dev BioC_LCov'!O54</f>
        <v>0</v>
      </c>
      <c r="AA55" s="133">
        <f>'Dev BioC_LCov'!P54</f>
        <v>0</v>
      </c>
    </row>
    <row r="56" spans="1:27" s="1" customFormat="1">
      <c r="A56" s="77"/>
      <c r="B56" s="106" t="str">
        <f>'Dev BioC_LCov'!B55</f>
        <v>C3.3</v>
      </c>
      <c r="C56" s="105" t="str">
        <f>'Dev BioC_LCov'!C55</f>
        <v>Vegetation grazed by livestocks</v>
      </c>
      <c r="D56" s="131">
        <f>'Dev BioC_LCov'!D55</f>
        <v>0</v>
      </c>
      <c r="E56" s="131">
        <f>'Dev BioC_LCov'!E55</f>
        <v>0</v>
      </c>
      <c r="F56" s="131">
        <f>'Dev BioC_LCov'!F55</f>
        <v>0</v>
      </c>
      <c r="G56" s="131">
        <f>'Dev BioC_LCov'!G55</f>
        <v>0</v>
      </c>
      <c r="H56" s="131">
        <f>'Dev BioC_LCov'!H55</f>
        <v>0</v>
      </c>
      <c r="I56" s="131">
        <f>'Dev BioC_LCov'!I55</f>
        <v>0</v>
      </c>
      <c r="J56" s="132">
        <f>'Dev BioC_LCov'!J55</f>
        <v>0</v>
      </c>
      <c r="K56" s="133">
        <f>'Dev BioC_LCov'!K55</f>
        <v>0</v>
      </c>
      <c r="L56" s="131"/>
      <c r="M56" s="131"/>
      <c r="N56" s="131"/>
      <c r="O56" s="131"/>
      <c r="P56" s="131"/>
      <c r="Q56" s="133"/>
      <c r="R56" s="133"/>
      <c r="S56" s="131"/>
      <c r="T56" s="131"/>
      <c r="U56" s="131"/>
      <c r="V56" s="133">
        <f>'Dev BioC_LCov'!U55</f>
        <v>0</v>
      </c>
      <c r="W56" s="133">
        <f>'Dev BioC_LCov'!L55</f>
        <v>0</v>
      </c>
      <c r="X56" s="133">
        <f>'Dev BioC_LCov'!M55</f>
        <v>0</v>
      </c>
      <c r="Y56" s="133">
        <f>'Dev BioC_LCov'!N55</f>
        <v>0</v>
      </c>
      <c r="Z56" s="143">
        <f>'Dev BioC_LCov'!O55</f>
        <v>0</v>
      </c>
      <c r="AA56" s="133">
        <f>'Dev BioC_LCov'!P55</f>
        <v>0</v>
      </c>
    </row>
    <row r="57" spans="1:27">
      <c r="B57" s="50" t="str">
        <f>'Dev BioC_LCov'!B56</f>
        <v>C3.41</v>
      </c>
      <c r="C57" s="60" t="str">
        <f>'Dev BioC_LCov'!C56</f>
        <v>Industrial roundwood removals</v>
      </c>
      <c r="D57" s="148">
        <f>'Dev BioC_LCov'!D56</f>
        <v>0</v>
      </c>
      <c r="E57" s="148">
        <f>'Dev BioC_LCov'!E56</f>
        <v>0</v>
      </c>
      <c r="F57" s="148">
        <f>'Dev BioC_LCov'!F56</f>
        <v>0</v>
      </c>
      <c r="G57" s="148">
        <f>'Dev BioC_LCov'!G56</f>
        <v>0</v>
      </c>
      <c r="H57" s="148">
        <f>'Dev BioC_LCov'!H56</f>
        <v>0</v>
      </c>
      <c r="I57" s="148">
        <f>'Dev BioC_LCov'!I56</f>
        <v>0</v>
      </c>
      <c r="J57" s="149">
        <f>'Dev BioC_LCov'!J56</f>
        <v>0</v>
      </c>
      <c r="K57" s="150">
        <f>'Dev BioC_LCov'!K56</f>
        <v>0</v>
      </c>
      <c r="L57" s="148"/>
      <c r="M57" s="148"/>
      <c r="N57" s="148"/>
      <c r="O57" s="148"/>
      <c r="P57" s="148"/>
      <c r="Q57" s="150"/>
      <c r="R57" s="150"/>
      <c r="S57" s="148"/>
      <c r="T57" s="148"/>
      <c r="U57" s="148"/>
      <c r="V57" s="150">
        <f>'Dev BioC_LCov'!U56</f>
        <v>0</v>
      </c>
      <c r="W57" s="150">
        <f>'Dev BioC_LCov'!L56</f>
        <v>0</v>
      </c>
      <c r="X57" s="150">
        <f>'Dev BioC_LCov'!M56</f>
        <v>0</v>
      </c>
      <c r="Y57" s="150">
        <f>'Dev BioC_LCov'!N56</f>
        <v>0</v>
      </c>
      <c r="Z57" s="119">
        <f>'Dev BioC_LCov'!O56</f>
        <v>0</v>
      </c>
      <c r="AA57" s="150">
        <f>'Dev BioC_LCov'!P56</f>
        <v>0</v>
      </c>
    </row>
    <row r="58" spans="1:27">
      <c r="B58" s="50" t="str">
        <f>'Dev BioC_LCov'!B57</f>
        <v>C3.42</v>
      </c>
      <c r="C58" s="60" t="str">
        <f>'Dev BioC_LCov'!C57</f>
        <v>Woodfuel removals</v>
      </c>
      <c r="D58" s="148">
        <f>'Dev BioC_LCov'!D57</f>
        <v>0</v>
      </c>
      <c r="E58" s="148">
        <f>'Dev BioC_LCov'!E57</f>
        <v>0</v>
      </c>
      <c r="F58" s="148">
        <f>'Dev BioC_LCov'!F57</f>
        <v>0</v>
      </c>
      <c r="G58" s="148">
        <f>'Dev BioC_LCov'!G57</f>
        <v>0</v>
      </c>
      <c r="H58" s="148">
        <f>'Dev BioC_LCov'!H57</f>
        <v>0</v>
      </c>
      <c r="I58" s="148">
        <f>'Dev BioC_LCov'!I57</f>
        <v>0</v>
      </c>
      <c r="J58" s="149">
        <f>'Dev BioC_LCov'!J57</f>
        <v>0</v>
      </c>
      <c r="K58" s="150">
        <f>'Dev BioC_LCov'!K57</f>
        <v>0</v>
      </c>
      <c r="L58" s="148"/>
      <c r="M58" s="148"/>
      <c r="N58" s="148"/>
      <c r="O58" s="148"/>
      <c r="P58" s="148"/>
      <c r="Q58" s="150"/>
      <c r="R58" s="150"/>
      <c r="S58" s="148"/>
      <c r="T58" s="148"/>
      <c r="U58" s="148"/>
      <c r="V58" s="150">
        <f>'Dev BioC_LCov'!U57</f>
        <v>0</v>
      </c>
      <c r="W58" s="150">
        <f>'Dev BioC_LCov'!L57</f>
        <v>0</v>
      </c>
      <c r="X58" s="150">
        <f>'Dev BioC_LCov'!M57</f>
        <v>0</v>
      </c>
      <c r="Y58" s="150">
        <f>'Dev BioC_LCov'!N57</f>
        <v>0</v>
      </c>
      <c r="Z58" s="119">
        <f>'Dev BioC_LCov'!O57</f>
        <v>0</v>
      </c>
      <c r="AA58" s="150">
        <f>'Dev BioC_LCov'!P57</f>
        <v>0</v>
      </c>
    </row>
    <row r="59" spans="1:27" s="1" customFormat="1">
      <c r="A59" s="77"/>
      <c r="B59" s="106" t="str">
        <f>'Dev BioC_LCov'!B58</f>
        <v>C3.4</v>
      </c>
      <c r="C59" s="105" t="str">
        <f>'Dev BioC_LCov'!C58</f>
        <v>Wood removals</v>
      </c>
      <c r="D59" s="131">
        <f>'Dev BioC_LCov'!D58</f>
        <v>0</v>
      </c>
      <c r="E59" s="131">
        <f>'Dev BioC_LCov'!E58</f>
        <v>0</v>
      </c>
      <c r="F59" s="131">
        <f>'Dev BioC_LCov'!F58</f>
        <v>0</v>
      </c>
      <c r="G59" s="131">
        <f>'Dev BioC_LCov'!G58</f>
        <v>0</v>
      </c>
      <c r="H59" s="131">
        <f>'Dev BioC_LCov'!H58</f>
        <v>0</v>
      </c>
      <c r="I59" s="131">
        <f>'Dev BioC_LCov'!I58</f>
        <v>0</v>
      </c>
      <c r="J59" s="132">
        <f>'Dev BioC_LCov'!J58</f>
        <v>0</v>
      </c>
      <c r="K59" s="133">
        <f>'Dev BioC_LCov'!K58</f>
        <v>0</v>
      </c>
      <c r="L59" s="131"/>
      <c r="M59" s="131"/>
      <c r="N59" s="131"/>
      <c r="O59" s="131"/>
      <c r="P59" s="131"/>
      <c r="Q59" s="133"/>
      <c r="R59" s="133"/>
      <c r="S59" s="131"/>
      <c r="T59" s="131"/>
      <c r="U59" s="131"/>
      <c r="V59" s="133">
        <f>'Dev BioC_LCov'!U58</f>
        <v>0</v>
      </c>
      <c r="W59" s="133">
        <f>'Dev BioC_LCov'!L58</f>
        <v>0</v>
      </c>
      <c r="X59" s="133">
        <f>'Dev BioC_LCov'!M58</f>
        <v>0</v>
      </c>
      <c r="Y59" s="133">
        <f>'Dev BioC_LCov'!N58</f>
        <v>0</v>
      </c>
      <c r="Z59" s="143">
        <f>'Dev BioC_LCov'!O58</f>
        <v>0</v>
      </c>
      <c r="AA59" s="133">
        <f>'Dev BioC_LCov'!P58</f>
        <v>0</v>
      </c>
    </row>
    <row r="60" spans="1:27">
      <c r="B60" s="50" t="str">
        <f>'Dev BioC_LCov'!B59</f>
        <v>C3.51</v>
      </c>
      <c r="C60" s="58" t="str">
        <f>'Dev BioC_LCov'!C59</f>
        <v>Forestry production residuals</v>
      </c>
      <c r="D60" s="148">
        <f>'Dev BioC_LCov'!D59</f>
        <v>0</v>
      </c>
      <c r="E60" s="148">
        <f>'Dev BioC_LCov'!E59</f>
        <v>0</v>
      </c>
      <c r="F60" s="148">
        <f>'Dev BioC_LCov'!F59</f>
        <v>0</v>
      </c>
      <c r="G60" s="148">
        <f>'Dev BioC_LCov'!G59</f>
        <v>0</v>
      </c>
      <c r="H60" s="148">
        <f>'Dev BioC_LCov'!H59</f>
        <v>0</v>
      </c>
      <c r="I60" s="148">
        <f>'Dev BioC_LCov'!I59</f>
        <v>0</v>
      </c>
      <c r="J60" s="149">
        <f>'Dev BioC_LCov'!J59</f>
        <v>0</v>
      </c>
      <c r="K60" s="150">
        <f>'Dev BioC_LCov'!K59</f>
        <v>0</v>
      </c>
      <c r="L60" s="148"/>
      <c r="M60" s="148"/>
      <c r="N60" s="148"/>
      <c r="O60" s="148"/>
      <c r="P60" s="148"/>
      <c r="Q60" s="150"/>
      <c r="R60" s="150"/>
      <c r="S60" s="148"/>
      <c r="T60" s="148"/>
      <c r="U60" s="148"/>
      <c r="V60" s="150">
        <f>'Dev BioC_LCov'!U59</f>
        <v>0</v>
      </c>
      <c r="W60" s="150">
        <f>'Dev BioC_LCov'!L59</f>
        <v>0</v>
      </c>
      <c r="X60" s="150">
        <f>'Dev BioC_LCov'!M59</f>
        <v>0</v>
      </c>
      <c r="Y60" s="150">
        <f>'Dev BioC_LCov'!N59</f>
        <v>0</v>
      </c>
      <c r="Z60" s="119">
        <f>'Dev BioC_LCov'!O59</f>
        <v>0</v>
      </c>
      <c r="AA60" s="150">
        <f>'Dev BioC_LCov'!P59</f>
        <v>0</v>
      </c>
    </row>
    <row r="61" spans="1:27">
      <c r="B61" s="50" t="str">
        <f>'Dev BioC_LCov'!B60</f>
        <v>C3.52</v>
      </c>
      <c r="C61" s="58" t="str">
        <f>'Dev BioC_LCov'!C60</f>
        <v>[-] Forestry leftover returns [= C2.73]</v>
      </c>
      <c r="D61" s="148">
        <f>'Dev BioC_LCov'!D60</f>
        <v>0</v>
      </c>
      <c r="E61" s="148">
        <f>'Dev BioC_LCov'!E60</f>
        <v>0</v>
      </c>
      <c r="F61" s="148">
        <f>'Dev BioC_LCov'!F60</f>
        <v>0</v>
      </c>
      <c r="G61" s="148">
        <f>'Dev BioC_LCov'!G60</f>
        <v>0</v>
      </c>
      <c r="H61" s="148">
        <f>'Dev BioC_LCov'!H60</f>
        <v>0</v>
      </c>
      <c r="I61" s="148">
        <f>'Dev BioC_LCov'!I60</f>
        <v>0</v>
      </c>
      <c r="J61" s="149">
        <f>'Dev BioC_LCov'!J60</f>
        <v>0</v>
      </c>
      <c r="K61" s="150">
        <f>'Dev BioC_LCov'!K60</f>
        <v>0</v>
      </c>
      <c r="L61" s="148"/>
      <c r="M61" s="148"/>
      <c r="N61" s="148"/>
      <c r="O61" s="148"/>
      <c r="P61" s="148"/>
      <c r="Q61" s="150"/>
      <c r="R61" s="150"/>
      <c r="S61" s="148"/>
      <c r="T61" s="148"/>
      <c r="U61" s="148"/>
      <c r="V61" s="150">
        <f>'Dev BioC_LCov'!U60</f>
        <v>0</v>
      </c>
      <c r="W61" s="150">
        <f>'Dev BioC_LCov'!L60</f>
        <v>0</v>
      </c>
      <c r="X61" s="150">
        <f>'Dev BioC_LCov'!M60</f>
        <v>0</v>
      </c>
      <c r="Y61" s="150">
        <f>'Dev BioC_LCov'!N60</f>
        <v>0</v>
      </c>
      <c r="Z61" s="119">
        <f>'Dev BioC_LCov'!O60</f>
        <v>0</v>
      </c>
      <c r="AA61" s="150">
        <f>'Dev BioC_LCov'!P60</f>
        <v>0</v>
      </c>
    </row>
    <row r="62" spans="1:27" s="1" customFormat="1">
      <c r="A62" s="77"/>
      <c r="B62" s="106" t="str">
        <f>'Dev BioC_LCov'!B61</f>
        <v>C3.5</v>
      </c>
      <c r="C62" s="105" t="str">
        <f>'Dev BioC_LCov'!C61</f>
        <v>Removals of forestry leftovers</v>
      </c>
      <c r="D62" s="131">
        <f>'Dev BioC_LCov'!D61</f>
        <v>0</v>
      </c>
      <c r="E62" s="131">
        <f>'Dev BioC_LCov'!E61</f>
        <v>0</v>
      </c>
      <c r="F62" s="131">
        <f>'Dev BioC_LCov'!F61</f>
        <v>0</v>
      </c>
      <c r="G62" s="131">
        <f>'Dev BioC_LCov'!G61</f>
        <v>0</v>
      </c>
      <c r="H62" s="131">
        <f>'Dev BioC_LCov'!H61</f>
        <v>0</v>
      </c>
      <c r="I62" s="131">
        <f>'Dev BioC_LCov'!I61</f>
        <v>0</v>
      </c>
      <c r="J62" s="132">
        <f>'Dev BioC_LCov'!J61</f>
        <v>0</v>
      </c>
      <c r="K62" s="133">
        <f>'Dev BioC_LCov'!K61</f>
        <v>0</v>
      </c>
      <c r="L62" s="131"/>
      <c r="M62" s="131"/>
      <c r="N62" s="131"/>
      <c r="O62" s="131"/>
      <c r="P62" s="131"/>
      <c r="Q62" s="133"/>
      <c r="R62" s="133"/>
      <c r="S62" s="131"/>
      <c r="T62" s="131"/>
      <c r="U62" s="131"/>
      <c r="V62" s="133">
        <f>'Dev BioC_LCov'!U61</f>
        <v>0</v>
      </c>
      <c r="W62" s="133">
        <f>'Dev BioC_LCov'!L61</f>
        <v>0</v>
      </c>
      <c r="X62" s="133">
        <f>'Dev BioC_LCov'!M61</f>
        <v>0</v>
      </c>
      <c r="Y62" s="133">
        <f>'Dev BioC_LCov'!N61</f>
        <v>0</v>
      </c>
      <c r="Z62" s="143">
        <f>'Dev BioC_LCov'!O61</f>
        <v>0</v>
      </c>
      <c r="AA62" s="133">
        <f>'Dev BioC_LCov'!P61</f>
        <v>0</v>
      </c>
    </row>
    <row r="63" spans="1:27" s="1" customFormat="1">
      <c r="A63" s="77"/>
      <c r="B63" s="106" t="str">
        <f>'Dev BioC_LCov'!B62</f>
        <v>C3.6</v>
      </c>
      <c r="C63" s="105" t="str">
        <f>'Dev BioC_LCov'!C62</f>
        <v>Other vegetation removals (incl. non wood forest products, algae...)</v>
      </c>
      <c r="D63" s="131">
        <f>'Dev BioC_LCov'!D62</f>
        <v>0</v>
      </c>
      <c r="E63" s="131">
        <f>'Dev BioC_LCov'!E62</f>
        <v>0</v>
      </c>
      <c r="F63" s="131">
        <f>'Dev BioC_LCov'!F62</f>
        <v>0</v>
      </c>
      <c r="G63" s="131">
        <f>'Dev BioC_LCov'!G62</f>
        <v>0</v>
      </c>
      <c r="H63" s="131">
        <f>'Dev BioC_LCov'!H62</f>
        <v>0</v>
      </c>
      <c r="I63" s="131">
        <f>'Dev BioC_LCov'!I62</f>
        <v>0</v>
      </c>
      <c r="J63" s="132">
        <f>'Dev BioC_LCov'!J62</f>
        <v>0</v>
      </c>
      <c r="K63" s="133">
        <f>'Dev BioC_LCov'!K62</f>
        <v>0</v>
      </c>
      <c r="L63" s="131"/>
      <c r="M63" s="131"/>
      <c r="N63" s="131"/>
      <c r="O63" s="131"/>
      <c r="P63" s="131"/>
      <c r="Q63" s="133"/>
      <c r="R63" s="133"/>
      <c r="S63" s="131"/>
      <c r="T63" s="131"/>
      <c r="U63" s="131"/>
      <c r="V63" s="133">
        <f>'Dev BioC_LCov'!U62</f>
        <v>0</v>
      </c>
      <c r="W63" s="133">
        <f>'Dev BioC_LCov'!L62</f>
        <v>0</v>
      </c>
      <c r="X63" s="133">
        <f>'Dev BioC_LCov'!M62</f>
        <v>0</v>
      </c>
      <c r="Y63" s="133">
        <f>'Dev BioC_LCov'!N62</f>
        <v>0</v>
      </c>
      <c r="Z63" s="143">
        <f>'Dev BioC_LCov'!O62</f>
        <v>0</v>
      </c>
      <c r="AA63" s="133">
        <f>'Dev BioC_LCov'!P62</f>
        <v>0</v>
      </c>
    </row>
    <row r="64" spans="1:27" s="1" customFormat="1" ht="15.5">
      <c r="A64" s="82"/>
      <c r="B64" s="284" t="str">
        <f>'Dev BioC_LCov'!B63</f>
        <v>C3.a</v>
      </c>
      <c r="C64" s="285" t="str">
        <f>'Dev BioC_LCov'!C63</f>
        <v>Harvest of agriculture crops, wood &amp; other vegetation</v>
      </c>
      <c r="D64" s="286">
        <f>'Dev BioC_LCov'!D63</f>
        <v>0</v>
      </c>
      <c r="E64" s="286">
        <f>'Dev BioC_LCov'!E63</f>
        <v>0</v>
      </c>
      <c r="F64" s="286">
        <f>'Dev BioC_LCov'!F63</f>
        <v>0</v>
      </c>
      <c r="G64" s="286">
        <f>'Dev BioC_LCov'!G63</f>
        <v>0</v>
      </c>
      <c r="H64" s="286">
        <f>'Dev BioC_LCov'!H63</f>
        <v>0</v>
      </c>
      <c r="I64" s="286">
        <f>'Dev BioC_LCov'!I63</f>
        <v>0</v>
      </c>
      <c r="J64" s="287">
        <f>'Dev BioC_LCov'!J63</f>
        <v>0</v>
      </c>
      <c r="K64" s="288">
        <f>'Dev BioC_LCov'!K63</f>
        <v>0</v>
      </c>
      <c r="L64" s="286"/>
      <c r="M64" s="286"/>
      <c r="N64" s="286"/>
      <c r="O64" s="286"/>
      <c r="P64" s="286"/>
      <c r="Q64" s="288"/>
      <c r="R64" s="288"/>
      <c r="S64" s="286"/>
      <c r="T64" s="286"/>
      <c r="U64" s="286"/>
      <c r="V64" s="288">
        <f>'Dev BioC_LCov'!U63</f>
        <v>0</v>
      </c>
      <c r="W64" s="288">
        <f>'Dev BioC_LCov'!L63</f>
        <v>0</v>
      </c>
      <c r="X64" s="288">
        <f>'Dev BioC_LCov'!M63</f>
        <v>0</v>
      </c>
      <c r="Y64" s="288">
        <f>'Dev BioC_LCov'!N63</f>
        <v>0</v>
      </c>
      <c r="Z64" s="143">
        <f>'Dev BioC_LCov'!O63</f>
        <v>0</v>
      </c>
      <c r="AA64" s="288">
        <f>'Dev BioC_LCov'!P63</f>
        <v>0</v>
      </c>
    </row>
    <row r="65" spans="1:27">
      <c r="B65" s="50" t="str">
        <f>'Dev BioC_LCov'!B64</f>
        <v>C3.71</v>
      </c>
      <c r="C65" s="58" t="str">
        <f>'Dev BioC_LCov'!C64</f>
        <v>Livestock husbandry products</v>
      </c>
      <c r="D65" s="148">
        <f>'Dev BioC_LCov'!D64</f>
        <v>0</v>
      </c>
      <c r="E65" s="148">
        <f>'Dev BioC_LCov'!E64</f>
        <v>0</v>
      </c>
      <c r="F65" s="148">
        <f>'Dev BioC_LCov'!F64</f>
        <v>0</v>
      </c>
      <c r="G65" s="148">
        <f>'Dev BioC_LCov'!G64</f>
        <v>0</v>
      </c>
      <c r="H65" s="148">
        <f>'Dev BioC_LCov'!H64</f>
        <v>0</v>
      </c>
      <c r="I65" s="148">
        <f>'Dev BioC_LCov'!I64</f>
        <v>0</v>
      </c>
      <c r="J65" s="149">
        <f>'Dev BioC_LCov'!J64</f>
        <v>0</v>
      </c>
      <c r="K65" s="150">
        <f>'Dev BioC_LCov'!K64</f>
        <v>0</v>
      </c>
      <c r="L65" s="148"/>
      <c r="M65" s="148"/>
      <c r="N65" s="148"/>
      <c r="O65" s="148"/>
      <c r="P65" s="148"/>
      <c r="Q65" s="150"/>
      <c r="R65" s="150"/>
      <c r="S65" s="148"/>
      <c r="T65" s="148"/>
      <c r="U65" s="148"/>
      <c r="V65" s="150">
        <f>'Dev BioC_LCov'!U64</f>
        <v>0</v>
      </c>
      <c r="W65" s="150">
        <f>'Dev BioC_LCov'!L64</f>
        <v>0</v>
      </c>
      <c r="X65" s="150">
        <f>'Dev BioC_LCov'!M64</f>
        <v>0</v>
      </c>
      <c r="Y65" s="150">
        <f>'Dev BioC_LCov'!N64</f>
        <v>0</v>
      </c>
      <c r="Z65" s="119">
        <f>'Dev BioC_LCov'!O64</f>
        <v>0</v>
      </c>
      <c r="AA65" s="150">
        <f>'Dev BioC_LCov'!P64</f>
        <v>0</v>
      </c>
    </row>
    <row r="66" spans="1:27">
      <c r="B66" s="50" t="str">
        <f>'Dev BioC_LCov'!B65</f>
        <v>C3.72</v>
      </c>
      <c r="C66" s="60" t="str">
        <f>'Dev BioC_LCov'!C65</f>
        <v>Fish catches/ fishfarms</v>
      </c>
      <c r="D66" s="153">
        <f>'Dev BioC_LCov'!D65</f>
        <v>0</v>
      </c>
      <c r="E66" s="153">
        <f>'Dev BioC_LCov'!E65</f>
        <v>0</v>
      </c>
      <c r="F66" s="153">
        <f>'Dev BioC_LCov'!F65</f>
        <v>0</v>
      </c>
      <c r="G66" s="153">
        <f>'Dev BioC_LCov'!G65</f>
        <v>0</v>
      </c>
      <c r="H66" s="153">
        <f>'Dev BioC_LCov'!H65</f>
        <v>0</v>
      </c>
      <c r="I66" s="153">
        <f>'Dev BioC_LCov'!I65</f>
        <v>0</v>
      </c>
      <c r="J66" s="149">
        <f>'Dev BioC_LCov'!J65</f>
        <v>0</v>
      </c>
      <c r="K66" s="150">
        <f>'Dev BioC_LCov'!K65</f>
        <v>0</v>
      </c>
      <c r="L66" s="153"/>
      <c r="M66" s="153"/>
      <c r="N66" s="153"/>
      <c r="O66" s="153"/>
      <c r="P66" s="153"/>
      <c r="Q66" s="150"/>
      <c r="R66" s="150"/>
      <c r="S66" s="153"/>
      <c r="T66" s="153"/>
      <c r="U66" s="153"/>
      <c r="V66" s="150">
        <f>'Dev BioC_LCov'!U65</f>
        <v>0</v>
      </c>
      <c r="W66" s="150">
        <f>'Dev BioC_LCov'!L65</f>
        <v>0</v>
      </c>
      <c r="X66" s="150">
        <f>'Dev BioC_LCov'!M65</f>
        <v>0</v>
      </c>
      <c r="Y66" s="150">
        <f>'Dev BioC_LCov'!N65</f>
        <v>0</v>
      </c>
      <c r="Z66" s="119">
        <f>'Dev BioC_LCov'!O65</f>
        <v>0</v>
      </c>
      <c r="AA66" s="150">
        <f>'Dev BioC_LCov'!P65</f>
        <v>0</v>
      </c>
    </row>
    <row r="67" spans="1:27">
      <c r="B67" s="50" t="str">
        <f>'Dev BioC_LCov'!B66</f>
        <v>C3.73</v>
      </c>
      <c r="C67" s="60" t="str">
        <f>'Dev BioC_LCov'!C66</f>
        <v>Fish catches/ fisheries</v>
      </c>
      <c r="D67" s="153">
        <f>'Dev BioC_LCov'!D66</f>
        <v>0</v>
      </c>
      <c r="E67" s="153">
        <f>'Dev BioC_LCov'!E66</f>
        <v>0</v>
      </c>
      <c r="F67" s="153">
        <f>'Dev BioC_LCov'!F66</f>
        <v>0</v>
      </c>
      <c r="G67" s="153">
        <f>'Dev BioC_LCov'!G66</f>
        <v>0</v>
      </c>
      <c r="H67" s="153">
        <f>'Dev BioC_LCov'!H66</f>
        <v>0</v>
      </c>
      <c r="I67" s="153">
        <f>'Dev BioC_LCov'!I66</f>
        <v>0</v>
      </c>
      <c r="J67" s="149">
        <f>'Dev BioC_LCov'!J66</f>
        <v>0</v>
      </c>
      <c r="K67" s="150">
        <f>'Dev BioC_LCov'!K66</f>
        <v>0</v>
      </c>
      <c r="L67" s="153"/>
      <c r="M67" s="153"/>
      <c r="N67" s="153"/>
      <c r="O67" s="153"/>
      <c r="P67" s="153"/>
      <c r="Q67" s="150"/>
      <c r="R67" s="150"/>
      <c r="S67" s="153"/>
      <c r="T67" s="153"/>
      <c r="U67" s="153"/>
      <c r="V67" s="150">
        <f>'Dev BioC_LCov'!U66</f>
        <v>0</v>
      </c>
      <c r="W67" s="150">
        <f>'Dev BioC_LCov'!L66</f>
        <v>0</v>
      </c>
      <c r="X67" s="150">
        <f>'Dev BioC_LCov'!M66</f>
        <v>0</v>
      </c>
      <c r="Y67" s="150">
        <f>'Dev BioC_LCov'!N66</f>
        <v>0</v>
      </c>
      <c r="Z67" s="119">
        <f>'Dev BioC_LCov'!O66</f>
        <v>0</v>
      </c>
      <c r="AA67" s="150">
        <f>'Dev BioC_LCov'!P66</f>
        <v>0</v>
      </c>
    </row>
    <row r="68" spans="1:27">
      <c r="B68" s="50" t="str">
        <f>'Dev BioC_LCov'!B67</f>
        <v>C3.74</v>
      </c>
      <c r="C68" s="60" t="str">
        <f>'Dev BioC_LCov'!C67</f>
        <v>Other animal withdrawals (incl. hunting)</v>
      </c>
      <c r="D68" s="148">
        <f>'Dev BioC_LCov'!D67</f>
        <v>0</v>
      </c>
      <c r="E68" s="148">
        <f>'Dev BioC_LCov'!E67</f>
        <v>0</v>
      </c>
      <c r="F68" s="148">
        <f>'Dev BioC_LCov'!F67</f>
        <v>0</v>
      </c>
      <c r="G68" s="148">
        <f>'Dev BioC_LCov'!G67</f>
        <v>0</v>
      </c>
      <c r="H68" s="148">
        <f>'Dev BioC_LCov'!H67</f>
        <v>0</v>
      </c>
      <c r="I68" s="148">
        <f>'Dev BioC_LCov'!I67</f>
        <v>0</v>
      </c>
      <c r="J68" s="149">
        <f>'Dev BioC_LCov'!J67</f>
        <v>0</v>
      </c>
      <c r="K68" s="150">
        <f>'Dev BioC_LCov'!K67</f>
        <v>0</v>
      </c>
      <c r="L68" s="148"/>
      <c r="M68" s="148"/>
      <c r="N68" s="148"/>
      <c r="O68" s="148"/>
      <c r="P68" s="148"/>
      <c r="Q68" s="150"/>
      <c r="R68" s="150"/>
      <c r="S68" s="148"/>
      <c r="T68" s="148"/>
      <c r="U68" s="148"/>
      <c r="V68" s="150">
        <f>'Dev BioC_LCov'!U67</f>
        <v>0</v>
      </c>
      <c r="W68" s="150">
        <f>'Dev BioC_LCov'!L67</f>
        <v>0</v>
      </c>
      <c r="X68" s="150">
        <f>'Dev BioC_LCov'!M67</f>
        <v>0</v>
      </c>
      <c r="Y68" s="150">
        <f>'Dev BioC_LCov'!N67</f>
        <v>0</v>
      </c>
      <c r="Z68" s="119">
        <f>'Dev BioC_LCov'!O67</f>
        <v>0</v>
      </c>
      <c r="AA68" s="150">
        <f>'Dev BioC_LCov'!P67</f>
        <v>0</v>
      </c>
    </row>
    <row r="69" spans="1:27" s="1" customFormat="1">
      <c r="A69" s="77"/>
      <c r="B69" s="106" t="str">
        <f>'Dev BioC_LCov'!B68</f>
        <v>C3.7</v>
      </c>
      <c r="C69" s="105" t="str">
        <f>'Dev BioC_LCov'!C68</f>
        <v>Withdrawals of animal biocarbon</v>
      </c>
      <c r="D69" s="131">
        <f>'Dev BioC_LCov'!D68</f>
        <v>0</v>
      </c>
      <c r="E69" s="131">
        <f>'Dev BioC_LCov'!E68</f>
        <v>0</v>
      </c>
      <c r="F69" s="131">
        <f>'Dev BioC_LCov'!F68</f>
        <v>0</v>
      </c>
      <c r="G69" s="131">
        <f>'Dev BioC_LCov'!G68</f>
        <v>0</v>
      </c>
      <c r="H69" s="131">
        <f>'Dev BioC_LCov'!H68</f>
        <v>0</v>
      </c>
      <c r="I69" s="131">
        <f>'Dev BioC_LCov'!I68</f>
        <v>0</v>
      </c>
      <c r="J69" s="132">
        <f>'Dev BioC_LCov'!J68</f>
        <v>0</v>
      </c>
      <c r="K69" s="133">
        <f>'Dev BioC_LCov'!K68</f>
        <v>0</v>
      </c>
      <c r="L69" s="131"/>
      <c r="M69" s="131"/>
      <c r="N69" s="131"/>
      <c r="O69" s="131"/>
      <c r="P69" s="131"/>
      <c r="Q69" s="133"/>
      <c r="R69" s="133"/>
      <c r="S69" s="131"/>
      <c r="T69" s="131"/>
      <c r="U69" s="131"/>
      <c r="V69" s="133">
        <f>'Dev BioC_LCov'!U68</f>
        <v>0</v>
      </c>
      <c r="W69" s="133">
        <f>'Dev BioC_LCov'!L68</f>
        <v>0</v>
      </c>
      <c r="X69" s="133">
        <f>'Dev BioC_LCov'!M68</f>
        <v>0</v>
      </c>
      <c r="Y69" s="133">
        <f>'Dev BioC_LCov'!N68</f>
        <v>0</v>
      </c>
      <c r="Z69" s="143">
        <f>'Dev BioC_LCov'!O68</f>
        <v>0</v>
      </c>
      <c r="AA69" s="133">
        <f>'Dev BioC_LCov'!P68</f>
        <v>0</v>
      </c>
    </row>
    <row r="70" spans="1:27">
      <c r="B70" s="50" t="str">
        <f>'Dev BioC_LCov'!B69</f>
        <v>C3.81</v>
      </c>
      <c r="C70" s="60" t="str">
        <f>'Dev BioC_LCov'!C69</f>
        <v>Peat extraction</v>
      </c>
      <c r="D70" s="148">
        <f>'Dev BioC_LCov'!D69</f>
        <v>0</v>
      </c>
      <c r="E70" s="148">
        <f>'Dev BioC_LCov'!E69</f>
        <v>0</v>
      </c>
      <c r="F70" s="148">
        <f>'Dev BioC_LCov'!F69</f>
        <v>0</v>
      </c>
      <c r="G70" s="148">
        <f>'Dev BioC_LCov'!G69</f>
        <v>0</v>
      </c>
      <c r="H70" s="148">
        <f>'Dev BioC_LCov'!H69</f>
        <v>0</v>
      </c>
      <c r="I70" s="148">
        <f>'Dev BioC_LCov'!I69</f>
        <v>0</v>
      </c>
      <c r="J70" s="149">
        <f>'Dev BioC_LCov'!J69</f>
        <v>0</v>
      </c>
      <c r="K70" s="150">
        <f>'Dev BioC_LCov'!K69</f>
        <v>0</v>
      </c>
      <c r="L70" s="148"/>
      <c r="M70" s="148"/>
      <c r="N70" s="148"/>
      <c r="O70" s="148"/>
      <c r="P70" s="148"/>
      <c r="Q70" s="150"/>
      <c r="R70" s="150"/>
      <c r="S70" s="148"/>
      <c r="T70" s="148"/>
      <c r="U70" s="148"/>
      <c r="V70" s="150">
        <f>'Dev BioC_LCov'!U69</f>
        <v>0</v>
      </c>
      <c r="W70" s="150">
        <f>'Dev BioC_LCov'!L69</f>
        <v>0</v>
      </c>
      <c r="X70" s="150">
        <f>'Dev BioC_LCov'!M69</f>
        <v>0</v>
      </c>
      <c r="Y70" s="150">
        <f>'Dev BioC_LCov'!N69</f>
        <v>0</v>
      </c>
      <c r="Z70" s="119">
        <f>'Dev BioC_LCov'!O69</f>
        <v>0</v>
      </c>
      <c r="AA70" s="150">
        <f>'Dev BioC_LCov'!P69</f>
        <v>0</v>
      </c>
    </row>
    <row r="71" spans="1:27">
      <c r="B71" s="50" t="str">
        <f>'Dev BioC_LCov'!B70</f>
        <v>C3.82</v>
      </c>
      <c r="C71" s="60" t="str">
        <f>'Dev BioC_LCov'!C70</f>
        <v>Other extraction of secondary bio-carbon</v>
      </c>
      <c r="D71" s="148">
        <f>'Dev BioC_LCov'!D70</f>
        <v>0</v>
      </c>
      <c r="E71" s="148">
        <f>'Dev BioC_LCov'!E70</f>
        <v>0</v>
      </c>
      <c r="F71" s="148">
        <f>'Dev BioC_LCov'!F70</f>
        <v>0</v>
      </c>
      <c r="G71" s="148">
        <f>'Dev BioC_LCov'!G70</f>
        <v>0</v>
      </c>
      <c r="H71" s="148">
        <f>'Dev BioC_LCov'!H70</f>
        <v>0</v>
      </c>
      <c r="I71" s="148">
        <f>'Dev BioC_LCov'!I70</f>
        <v>0</v>
      </c>
      <c r="J71" s="149">
        <f>'Dev BioC_LCov'!J70</f>
        <v>0</v>
      </c>
      <c r="K71" s="150">
        <f>'Dev BioC_LCov'!K70</f>
        <v>0</v>
      </c>
      <c r="L71" s="148"/>
      <c r="M71" s="148"/>
      <c r="N71" s="148"/>
      <c r="O71" s="148"/>
      <c r="P71" s="148"/>
      <c r="Q71" s="150"/>
      <c r="R71" s="150"/>
      <c r="S71" s="148"/>
      <c r="T71" s="148"/>
      <c r="U71" s="148"/>
      <c r="V71" s="150">
        <f>'Dev BioC_LCov'!U70</f>
        <v>0</v>
      </c>
      <c r="W71" s="150">
        <f>'Dev BioC_LCov'!L70</f>
        <v>0</v>
      </c>
      <c r="X71" s="150">
        <f>'Dev BioC_LCov'!M70</f>
        <v>0</v>
      </c>
      <c r="Y71" s="150">
        <f>'Dev BioC_LCov'!N70</f>
        <v>0</v>
      </c>
      <c r="Z71" s="119">
        <f>'Dev BioC_LCov'!O70</f>
        <v>0</v>
      </c>
      <c r="AA71" s="150">
        <f>'Dev BioC_LCov'!P70</f>
        <v>0</v>
      </c>
    </row>
    <row r="72" spans="1:27" s="1" customFormat="1">
      <c r="A72" s="77"/>
      <c r="B72" s="106" t="str">
        <f>'Dev BioC_LCov'!B71</f>
        <v>C3.8</v>
      </c>
      <c r="C72" s="105" t="str">
        <f>'Dev BioC_LCov'!C71</f>
        <v>Other removals of biocarbon (incl. peat)</v>
      </c>
      <c r="D72" s="131">
        <f>'Dev BioC_LCov'!D71</f>
        <v>0</v>
      </c>
      <c r="E72" s="131">
        <f>'Dev BioC_LCov'!E71</f>
        <v>0</v>
      </c>
      <c r="F72" s="131">
        <f>'Dev BioC_LCov'!F71</f>
        <v>0</v>
      </c>
      <c r="G72" s="131">
        <f>'Dev BioC_LCov'!G71</f>
        <v>0</v>
      </c>
      <c r="H72" s="131">
        <f>'Dev BioC_LCov'!H71</f>
        <v>0</v>
      </c>
      <c r="I72" s="131">
        <f>'Dev BioC_LCov'!I71</f>
        <v>0</v>
      </c>
      <c r="J72" s="132">
        <f>'Dev BioC_LCov'!J71</f>
        <v>0</v>
      </c>
      <c r="K72" s="133">
        <f>'Dev BioC_LCov'!K71</f>
        <v>0</v>
      </c>
      <c r="L72" s="131"/>
      <c r="M72" s="131"/>
      <c r="N72" s="131"/>
      <c r="O72" s="131"/>
      <c r="P72" s="131"/>
      <c r="Q72" s="133"/>
      <c r="R72" s="133"/>
      <c r="S72" s="131"/>
      <c r="T72" s="131"/>
      <c r="U72" s="131"/>
      <c r="V72" s="133">
        <f>'Dev BioC_LCov'!U71</f>
        <v>0</v>
      </c>
      <c r="W72" s="133">
        <f>'Dev BioC_LCov'!L71</f>
        <v>0</v>
      </c>
      <c r="X72" s="133">
        <f>'Dev BioC_LCov'!M71</f>
        <v>0</v>
      </c>
      <c r="Y72" s="133">
        <f>'Dev BioC_LCov'!N71</f>
        <v>0</v>
      </c>
      <c r="Z72" s="143">
        <f>'Dev BioC_LCov'!O71</f>
        <v>0</v>
      </c>
      <c r="AA72" s="133">
        <f>'Dev BioC_LCov'!P71</f>
        <v>0</v>
      </c>
    </row>
    <row r="73" spans="1:27" s="1" customFormat="1" ht="15.5">
      <c r="A73" s="82"/>
      <c r="B73" s="298" t="str">
        <f>'Dev BioC_LCov'!B72</f>
        <v>C3.b</v>
      </c>
      <c r="C73" s="299" t="str">
        <f>'Dev BioC_LCov'!C72</f>
        <v>Withdrawals of secondary biocarbon</v>
      </c>
      <c r="D73" s="300">
        <f>'Dev BioC_LCov'!D72</f>
        <v>0</v>
      </c>
      <c r="E73" s="300">
        <f>'Dev BioC_LCov'!E72</f>
        <v>0</v>
      </c>
      <c r="F73" s="300">
        <f>'Dev BioC_LCov'!F72</f>
        <v>0</v>
      </c>
      <c r="G73" s="300">
        <f>'Dev BioC_LCov'!G72</f>
        <v>0</v>
      </c>
      <c r="H73" s="300">
        <f>'Dev BioC_LCov'!H72</f>
        <v>0</v>
      </c>
      <c r="I73" s="300">
        <f>'Dev BioC_LCov'!I72</f>
        <v>0</v>
      </c>
      <c r="J73" s="301">
        <f>'Dev BioC_LCov'!J72</f>
        <v>0</v>
      </c>
      <c r="K73" s="302">
        <f>'Dev BioC_LCov'!K72</f>
        <v>0</v>
      </c>
      <c r="L73" s="300"/>
      <c r="M73" s="300"/>
      <c r="N73" s="300"/>
      <c r="O73" s="300"/>
      <c r="P73" s="300"/>
      <c r="Q73" s="302"/>
      <c r="R73" s="302"/>
      <c r="S73" s="300"/>
      <c r="T73" s="300"/>
      <c r="U73" s="300"/>
      <c r="V73" s="302">
        <f>'Dev BioC_LCov'!U72</f>
        <v>0</v>
      </c>
      <c r="W73" s="302">
        <f>'Dev BioC_LCov'!L72</f>
        <v>0</v>
      </c>
      <c r="X73" s="302">
        <f>'Dev BioC_LCov'!M72</f>
        <v>0</v>
      </c>
      <c r="Y73" s="302">
        <f>'Dev BioC_LCov'!N72</f>
        <v>0</v>
      </c>
      <c r="Z73" s="143">
        <f>'Dev BioC_LCov'!O72</f>
        <v>0</v>
      </c>
      <c r="AA73" s="302">
        <f>'Dev BioC_LCov'!P72</f>
        <v>0</v>
      </c>
    </row>
    <row r="74" spans="1:27" ht="18.5">
      <c r="A74" s="53"/>
      <c r="B74" s="303" t="str">
        <f>'Dev BioC_LCov'!B73</f>
        <v>C3</v>
      </c>
      <c r="C74" s="304" t="str">
        <f>'Dev BioC_LCov'!C73</f>
        <v>Total withdrawals of biocarbon = C3.a+C3.b</v>
      </c>
      <c r="D74" s="305">
        <f>'Dev BioC_LCov'!D73</f>
        <v>0</v>
      </c>
      <c r="E74" s="305">
        <f>'Dev BioC_LCov'!E73</f>
        <v>0</v>
      </c>
      <c r="F74" s="305">
        <f>'Dev BioC_LCov'!F73</f>
        <v>0</v>
      </c>
      <c r="G74" s="305">
        <f>'Dev BioC_LCov'!G73</f>
        <v>0</v>
      </c>
      <c r="H74" s="305">
        <f>'Dev BioC_LCov'!H73</f>
        <v>0</v>
      </c>
      <c r="I74" s="305">
        <f>'Dev BioC_LCov'!I73</f>
        <v>0</v>
      </c>
      <c r="J74" s="306">
        <f>'Dev BioC_LCov'!J73</f>
        <v>0</v>
      </c>
      <c r="K74" s="307">
        <f>'Dev BioC_LCov'!K73</f>
        <v>0</v>
      </c>
      <c r="L74" s="305"/>
      <c r="M74" s="305"/>
      <c r="N74" s="305"/>
      <c r="O74" s="305"/>
      <c r="P74" s="305"/>
      <c r="Q74" s="307"/>
      <c r="R74" s="307"/>
      <c r="S74" s="305"/>
      <c r="T74" s="305"/>
      <c r="U74" s="305"/>
      <c r="V74" s="307">
        <f>'Dev BioC_LCov'!U73</f>
        <v>0</v>
      </c>
      <c r="W74" s="307">
        <f>'Dev BioC_LCov'!L73</f>
        <v>0</v>
      </c>
      <c r="X74" s="307">
        <f>'Dev BioC_LCov'!M73</f>
        <v>0</v>
      </c>
      <c r="Y74" s="307">
        <f>'Dev BioC_LCov'!N73</f>
        <v>0</v>
      </c>
      <c r="Z74" s="119">
        <f>'Dev BioC_LCov'!O73</f>
        <v>0</v>
      </c>
      <c r="AA74" s="307">
        <f>'Dev BioC_LCov'!P73</f>
        <v>0</v>
      </c>
    </row>
    <row r="75" spans="1:27">
      <c r="B75" s="50" t="str">
        <f>'Dev BioC_LCov'!B74</f>
        <v>C4.11</v>
      </c>
      <c r="C75" s="60" t="str">
        <f>'Dev BioC_LCov'!C74</f>
        <v>lf1 Artificial development</v>
      </c>
      <c r="D75" s="148">
        <f>'Dev BioC_LCov'!D74</f>
        <v>0</v>
      </c>
      <c r="E75" s="148">
        <f>'Dev BioC_LCov'!E74</f>
        <v>0</v>
      </c>
      <c r="F75" s="148">
        <f>'Dev BioC_LCov'!F74</f>
        <v>0</v>
      </c>
      <c r="G75" s="148">
        <f>'Dev BioC_LCov'!G74</f>
        <v>0</v>
      </c>
      <c r="H75" s="148">
        <f>'Dev BioC_LCov'!H74</f>
        <v>0</v>
      </c>
      <c r="I75" s="148">
        <f>'Dev BioC_LCov'!I74</f>
        <v>0</v>
      </c>
      <c r="J75" s="149">
        <f>'Dev BioC_LCov'!J74</f>
        <v>0</v>
      </c>
      <c r="K75" s="150">
        <f>'Dev BioC_LCov'!K74</f>
        <v>0</v>
      </c>
      <c r="L75" s="148"/>
      <c r="M75" s="148"/>
      <c r="N75" s="148"/>
      <c r="O75" s="148"/>
      <c r="P75" s="148"/>
      <c r="Q75" s="150"/>
      <c r="R75" s="150"/>
      <c r="S75" s="148"/>
      <c r="T75" s="148"/>
      <c r="U75" s="148"/>
      <c r="V75" s="150">
        <f>'Dev BioC_LCov'!U74</f>
        <v>0</v>
      </c>
      <c r="W75" s="150">
        <f>'Dev BioC_LCov'!L74</f>
        <v>0</v>
      </c>
      <c r="X75" s="150">
        <f>'Dev BioC_LCov'!M74</f>
        <v>0</v>
      </c>
      <c r="Y75" s="150">
        <f>'Dev BioC_LCov'!N74</f>
        <v>0</v>
      </c>
      <c r="Z75" s="119">
        <f>'Dev BioC_LCov'!O74</f>
        <v>0</v>
      </c>
      <c r="AA75" s="150">
        <f>'Dev BioC_LCov'!P74</f>
        <v>0</v>
      </c>
    </row>
    <row r="76" spans="1:27">
      <c r="B76" s="50" t="str">
        <f>'Dev BioC_LCov'!B75</f>
        <v>C4.12</v>
      </c>
      <c r="C76" s="60" t="str">
        <f>'Dev BioC_LCov'!C75</f>
        <v>lf2 Agriculture development</v>
      </c>
      <c r="D76" s="148">
        <f>'Dev BioC_LCov'!D75</f>
        <v>0</v>
      </c>
      <c r="E76" s="148">
        <f>'Dev BioC_LCov'!E75</f>
        <v>0</v>
      </c>
      <c r="F76" s="148">
        <f>'Dev BioC_LCov'!F75</f>
        <v>0</v>
      </c>
      <c r="G76" s="148">
        <f>'Dev BioC_LCov'!G75</f>
        <v>0</v>
      </c>
      <c r="H76" s="148">
        <f>'Dev BioC_LCov'!H75</f>
        <v>0</v>
      </c>
      <c r="I76" s="148">
        <f>'Dev BioC_LCov'!I75</f>
        <v>0</v>
      </c>
      <c r="J76" s="149">
        <f>'Dev BioC_LCov'!J75</f>
        <v>0</v>
      </c>
      <c r="K76" s="150">
        <f>'Dev BioC_LCov'!K75</f>
        <v>0</v>
      </c>
      <c r="L76" s="148"/>
      <c r="M76" s="148"/>
      <c r="N76" s="148"/>
      <c r="O76" s="148"/>
      <c r="P76" s="148"/>
      <c r="Q76" s="150"/>
      <c r="R76" s="150"/>
      <c r="S76" s="148"/>
      <c r="T76" s="148"/>
      <c r="U76" s="148"/>
      <c r="V76" s="150">
        <f>'Dev BioC_LCov'!U75</f>
        <v>0</v>
      </c>
      <c r="W76" s="150">
        <f>'Dev BioC_LCov'!L75</f>
        <v>0</v>
      </c>
      <c r="X76" s="150">
        <f>'Dev BioC_LCov'!M75</f>
        <v>0</v>
      </c>
      <c r="Y76" s="150">
        <f>'Dev BioC_LCov'!N75</f>
        <v>0</v>
      </c>
      <c r="Z76" s="119">
        <f>'Dev BioC_LCov'!O75</f>
        <v>0</v>
      </c>
      <c r="AA76" s="150">
        <f>'Dev BioC_LCov'!P75</f>
        <v>0</v>
      </c>
    </row>
    <row r="77" spans="1:27">
      <c r="B77" s="50" t="str">
        <f>'Dev BioC_LCov'!B76</f>
        <v>C4.13</v>
      </c>
      <c r="C77" s="60" t="str">
        <f>'Dev BioC_LCov'!C76</f>
        <v>lf3 Internal conversions, rotations</v>
      </c>
      <c r="D77" s="148">
        <f>'Dev BioC_LCov'!D76</f>
        <v>0</v>
      </c>
      <c r="E77" s="148">
        <f>'Dev BioC_LCov'!E76</f>
        <v>0</v>
      </c>
      <c r="F77" s="148">
        <f>'Dev BioC_LCov'!F76</f>
        <v>0</v>
      </c>
      <c r="G77" s="148">
        <f>'Dev BioC_LCov'!G76</f>
        <v>0</v>
      </c>
      <c r="H77" s="148">
        <f>'Dev BioC_LCov'!H76</f>
        <v>0</v>
      </c>
      <c r="I77" s="148">
        <f>'Dev BioC_LCov'!I76</f>
        <v>0</v>
      </c>
      <c r="J77" s="149">
        <f>'Dev BioC_LCov'!J76</f>
        <v>0</v>
      </c>
      <c r="K77" s="150">
        <f>'Dev BioC_LCov'!K76</f>
        <v>0</v>
      </c>
      <c r="L77" s="148"/>
      <c r="M77" s="148"/>
      <c r="N77" s="148"/>
      <c r="O77" s="148"/>
      <c r="P77" s="148"/>
      <c r="Q77" s="150"/>
      <c r="R77" s="150"/>
      <c r="S77" s="148"/>
      <c r="T77" s="148"/>
      <c r="U77" s="148"/>
      <c r="V77" s="150">
        <f>'Dev BioC_LCov'!U76</f>
        <v>0</v>
      </c>
      <c r="W77" s="150">
        <f>'Dev BioC_LCov'!L76</f>
        <v>0</v>
      </c>
      <c r="X77" s="150">
        <f>'Dev BioC_LCov'!M76</f>
        <v>0</v>
      </c>
      <c r="Y77" s="150">
        <f>'Dev BioC_LCov'!N76</f>
        <v>0</v>
      </c>
      <c r="Z77" s="119">
        <f>'Dev BioC_LCov'!O76</f>
        <v>0</v>
      </c>
      <c r="AA77" s="150">
        <f>'Dev BioC_LCov'!P76</f>
        <v>0</v>
      </c>
    </row>
    <row r="78" spans="1:27">
      <c r="B78" s="50" t="str">
        <f>'Dev BioC_LCov'!B77</f>
        <v>C4.14</v>
      </c>
      <c r="C78" s="60" t="str">
        <f>'Dev BioC_LCov'!C77</f>
        <v xml:space="preserve">lf4 Management and alteration of forested land </v>
      </c>
      <c r="D78" s="148">
        <f>'Dev BioC_LCov'!D77</f>
        <v>0</v>
      </c>
      <c r="E78" s="148">
        <f>'Dev BioC_LCov'!E77</f>
        <v>0</v>
      </c>
      <c r="F78" s="148">
        <f>'Dev BioC_LCov'!F77</f>
        <v>0</v>
      </c>
      <c r="G78" s="148">
        <f>'Dev BioC_LCov'!G77</f>
        <v>0</v>
      </c>
      <c r="H78" s="148">
        <f>'Dev BioC_LCov'!H77</f>
        <v>0</v>
      </c>
      <c r="I78" s="148">
        <f>'Dev BioC_LCov'!I77</f>
        <v>0</v>
      </c>
      <c r="J78" s="149">
        <f>'Dev BioC_LCov'!J77</f>
        <v>0</v>
      </c>
      <c r="K78" s="150">
        <f>'Dev BioC_LCov'!K77</f>
        <v>0</v>
      </c>
      <c r="L78" s="148"/>
      <c r="M78" s="148"/>
      <c r="N78" s="148"/>
      <c r="O78" s="148"/>
      <c r="P78" s="148"/>
      <c r="Q78" s="150"/>
      <c r="R78" s="150"/>
      <c r="S78" s="148"/>
      <c r="T78" s="148"/>
      <c r="U78" s="148"/>
      <c r="V78" s="150">
        <f>'Dev BioC_LCov'!U77</f>
        <v>0</v>
      </c>
      <c r="W78" s="150">
        <f>'Dev BioC_LCov'!L77</f>
        <v>0</v>
      </c>
      <c r="X78" s="150">
        <f>'Dev BioC_LCov'!M77</f>
        <v>0</v>
      </c>
      <c r="Y78" s="150">
        <f>'Dev BioC_LCov'!N77</f>
        <v>0</v>
      </c>
      <c r="Z78" s="119">
        <f>'Dev BioC_LCov'!O77</f>
        <v>0</v>
      </c>
      <c r="AA78" s="150">
        <f>'Dev BioC_LCov'!P77</f>
        <v>0</v>
      </c>
    </row>
    <row r="79" spans="1:27">
      <c r="B79" s="50" t="str">
        <f>'Dev BioC_LCov'!B78</f>
        <v>C4.15</v>
      </c>
      <c r="C79" s="60" t="str">
        <f>'Dev BioC_LCov'!C78</f>
        <v xml:space="preserve">lf5 Restoration and development of habitats </v>
      </c>
      <c r="D79" s="148">
        <f>'Dev BioC_LCov'!D78</f>
        <v>0</v>
      </c>
      <c r="E79" s="148">
        <f>'Dev BioC_LCov'!E78</f>
        <v>0</v>
      </c>
      <c r="F79" s="148">
        <f>'Dev BioC_LCov'!F78</f>
        <v>0</v>
      </c>
      <c r="G79" s="148">
        <f>'Dev BioC_LCov'!G78</f>
        <v>0</v>
      </c>
      <c r="H79" s="148">
        <f>'Dev BioC_LCov'!H78</f>
        <v>0</v>
      </c>
      <c r="I79" s="148">
        <f>'Dev BioC_LCov'!I78</f>
        <v>0</v>
      </c>
      <c r="J79" s="149">
        <f>'Dev BioC_LCov'!J78</f>
        <v>0</v>
      </c>
      <c r="K79" s="150">
        <f>'Dev BioC_LCov'!K78</f>
        <v>0</v>
      </c>
      <c r="L79" s="148"/>
      <c r="M79" s="148"/>
      <c r="N79" s="148"/>
      <c r="O79" s="148"/>
      <c r="P79" s="148"/>
      <c r="Q79" s="150"/>
      <c r="R79" s="150"/>
      <c r="S79" s="148"/>
      <c r="T79" s="148"/>
      <c r="U79" s="148"/>
      <c r="V79" s="150">
        <f>'Dev BioC_LCov'!U78</f>
        <v>0</v>
      </c>
      <c r="W79" s="150">
        <f>'Dev BioC_LCov'!L78</f>
        <v>0</v>
      </c>
      <c r="X79" s="150">
        <f>'Dev BioC_LCov'!M78</f>
        <v>0</v>
      </c>
      <c r="Y79" s="150">
        <f>'Dev BioC_LCov'!N78</f>
        <v>0</v>
      </c>
      <c r="Z79" s="119">
        <f>'Dev BioC_LCov'!O78</f>
        <v>0</v>
      </c>
      <c r="AA79" s="150">
        <f>'Dev BioC_LCov'!P78</f>
        <v>0</v>
      </c>
    </row>
    <row r="80" spans="1:27">
      <c r="B80" s="50" t="str">
        <f>'Dev BioC_LCov'!B79</f>
        <v>C4.16</v>
      </c>
      <c r="C80" s="60" t="str">
        <f>'Dev BioC_LCov'!C79</f>
        <v>lf6 Changes of land-cover due to natural and multiple causes</v>
      </c>
      <c r="D80" s="148">
        <f>'Dev BioC_LCov'!D79</f>
        <v>0</v>
      </c>
      <c r="E80" s="148">
        <f>'Dev BioC_LCov'!E79</f>
        <v>0</v>
      </c>
      <c r="F80" s="148">
        <f>'Dev BioC_LCov'!F79</f>
        <v>0</v>
      </c>
      <c r="G80" s="148">
        <f>'Dev BioC_LCov'!G79</f>
        <v>0</v>
      </c>
      <c r="H80" s="148">
        <f>'Dev BioC_LCov'!H79</f>
        <v>0</v>
      </c>
      <c r="I80" s="148">
        <f>'Dev BioC_LCov'!I79</f>
        <v>0</v>
      </c>
      <c r="J80" s="149">
        <f>'Dev BioC_LCov'!J79</f>
        <v>0</v>
      </c>
      <c r="K80" s="150">
        <f>'Dev BioC_LCov'!K79</f>
        <v>0</v>
      </c>
      <c r="L80" s="148"/>
      <c r="M80" s="148"/>
      <c r="N80" s="148"/>
      <c r="O80" s="148"/>
      <c r="P80" s="148"/>
      <c r="Q80" s="150"/>
      <c r="R80" s="150"/>
      <c r="S80" s="148"/>
      <c r="T80" s="148"/>
      <c r="U80" s="148"/>
      <c r="V80" s="150">
        <f>'Dev BioC_LCov'!U79</f>
        <v>0</v>
      </c>
      <c r="W80" s="150">
        <f>'Dev BioC_LCov'!L79</f>
        <v>0</v>
      </c>
      <c r="X80" s="150">
        <f>'Dev BioC_LCov'!M79</f>
        <v>0</v>
      </c>
      <c r="Y80" s="150">
        <f>'Dev BioC_LCov'!N79</f>
        <v>0</v>
      </c>
      <c r="Z80" s="119">
        <f>'Dev BioC_LCov'!O79</f>
        <v>0</v>
      </c>
      <c r="AA80" s="150">
        <f>'Dev BioC_LCov'!P79</f>
        <v>0</v>
      </c>
    </row>
    <row r="81" spans="1:27">
      <c r="B81" s="50" t="str">
        <f>'Dev BioC_LCov'!B80</f>
        <v>C4.17</v>
      </c>
      <c r="C81" s="60" t="str">
        <f>'Dev BioC_LCov'!C80</f>
        <v>lf7 Other land cover changes n.e.s.</v>
      </c>
      <c r="D81" s="148">
        <f>'Dev BioC_LCov'!D80</f>
        <v>0</v>
      </c>
      <c r="E81" s="148">
        <f>'Dev BioC_LCov'!E80</f>
        <v>0</v>
      </c>
      <c r="F81" s="148">
        <f>'Dev BioC_LCov'!F80</f>
        <v>0</v>
      </c>
      <c r="G81" s="148">
        <f>'Dev BioC_LCov'!G80</f>
        <v>0</v>
      </c>
      <c r="H81" s="148">
        <f>'Dev BioC_LCov'!H80</f>
        <v>0</v>
      </c>
      <c r="I81" s="148">
        <f>'Dev BioC_LCov'!I80</f>
        <v>0</v>
      </c>
      <c r="J81" s="149">
        <f>'Dev BioC_LCov'!J80</f>
        <v>0</v>
      </c>
      <c r="K81" s="150">
        <f>'Dev BioC_LCov'!K80</f>
        <v>0</v>
      </c>
      <c r="L81" s="148"/>
      <c r="M81" s="148"/>
      <c r="N81" s="148"/>
      <c r="O81" s="148"/>
      <c r="P81" s="148"/>
      <c r="Q81" s="150"/>
      <c r="R81" s="150"/>
      <c r="S81" s="148"/>
      <c r="T81" s="148"/>
      <c r="U81" s="148"/>
      <c r="V81" s="150">
        <f>'Dev BioC_LCov'!U80</f>
        <v>0</v>
      </c>
      <c r="W81" s="150">
        <f>'Dev BioC_LCov'!L80</f>
        <v>0</v>
      </c>
      <c r="X81" s="150">
        <f>'Dev BioC_LCov'!M80</f>
        <v>0</v>
      </c>
      <c r="Y81" s="150">
        <f>'Dev BioC_LCov'!N80</f>
        <v>0</v>
      </c>
      <c r="Z81" s="119">
        <f>'Dev BioC_LCov'!O80</f>
        <v>0</v>
      </c>
      <c r="AA81" s="150">
        <f>'Dev BioC_LCov'!P80</f>
        <v>0</v>
      </c>
    </row>
    <row r="82" spans="1:27" s="1" customFormat="1">
      <c r="A82" s="77"/>
      <c r="B82" s="106" t="str">
        <f>'Dev BioC_LCov'!B81</f>
        <v>C4.1</v>
      </c>
      <c r="C82" s="105" t="str">
        <f>'Dev BioC_LCov'!C81</f>
        <v>Net indirect loss of biocarbon due to land use change</v>
      </c>
      <c r="D82" s="131">
        <f>'Dev BioC_LCov'!D81</f>
        <v>0</v>
      </c>
      <c r="E82" s="131">
        <f>'Dev BioC_LCov'!E81</f>
        <v>0</v>
      </c>
      <c r="F82" s="131">
        <f>'Dev BioC_LCov'!F81</f>
        <v>0</v>
      </c>
      <c r="G82" s="131">
        <f>'Dev BioC_LCov'!G81</f>
        <v>0</v>
      </c>
      <c r="H82" s="131">
        <f>'Dev BioC_LCov'!H81</f>
        <v>0</v>
      </c>
      <c r="I82" s="131">
        <f>'Dev BioC_LCov'!I81</f>
        <v>0</v>
      </c>
      <c r="J82" s="132">
        <f>'Dev BioC_LCov'!J81</f>
        <v>0</v>
      </c>
      <c r="K82" s="133">
        <f>'Dev BioC_LCov'!K81</f>
        <v>0</v>
      </c>
      <c r="L82" s="131"/>
      <c r="M82" s="131"/>
      <c r="N82" s="131"/>
      <c r="O82" s="131"/>
      <c r="P82" s="131"/>
      <c r="Q82" s="133"/>
      <c r="R82" s="133"/>
      <c r="S82" s="131"/>
      <c r="T82" s="131"/>
      <c r="U82" s="131"/>
      <c r="V82" s="133">
        <f>'Dev BioC_LCov'!U81</f>
        <v>0</v>
      </c>
      <c r="W82" s="133">
        <f>'Dev BioC_LCov'!L81</f>
        <v>0</v>
      </c>
      <c r="X82" s="133">
        <f>'Dev BioC_LCov'!M81</f>
        <v>0</v>
      </c>
      <c r="Y82" s="133">
        <f>'Dev BioC_LCov'!N81</f>
        <v>0</v>
      </c>
      <c r="Z82" s="143">
        <f>'Dev BioC_LCov'!O81</f>
        <v>0</v>
      </c>
      <c r="AA82" s="133">
        <f>'Dev BioC_LCov'!P81</f>
        <v>0</v>
      </c>
    </row>
    <row r="83" spans="1:27">
      <c r="B83" s="52" t="str">
        <f>'Dev BioC_LCov'!B82</f>
        <v>C4.21</v>
      </c>
      <c r="C83" s="60" t="str">
        <f>'Dev BioC_LCov'!C82</f>
        <v>Dumping of bio-carbon to water bodies (incl. waste and wastewater)</v>
      </c>
      <c r="D83" s="148">
        <f>'Dev BioC_LCov'!D82</f>
        <v>0</v>
      </c>
      <c r="E83" s="148">
        <f>'Dev BioC_LCov'!E82</f>
        <v>0</v>
      </c>
      <c r="F83" s="148">
        <f>'Dev BioC_LCov'!F82</f>
        <v>0</v>
      </c>
      <c r="G83" s="148">
        <f>'Dev BioC_LCov'!G82</f>
        <v>0</v>
      </c>
      <c r="H83" s="148">
        <f>'Dev BioC_LCov'!H82</f>
        <v>0</v>
      </c>
      <c r="I83" s="148">
        <f>'Dev BioC_LCov'!I82</f>
        <v>0</v>
      </c>
      <c r="J83" s="149">
        <f>'Dev BioC_LCov'!J82</f>
        <v>0</v>
      </c>
      <c r="K83" s="150">
        <f>'Dev BioC_LCov'!K82</f>
        <v>0</v>
      </c>
      <c r="L83" s="148"/>
      <c r="M83" s="148"/>
      <c r="N83" s="148"/>
      <c r="O83" s="148"/>
      <c r="P83" s="148"/>
      <c r="Q83" s="150"/>
      <c r="R83" s="150"/>
      <c r="S83" s="148"/>
      <c r="T83" s="148"/>
      <c r="U83" s="148"/>
      <c r="V83" s="150">
        <f>'Dev BioC_LCov'!U82</f>
        <v>0</v>
      </c>
      <c r="W83" s="150">
        <f>'Dev BioC_LCov'!L82</f>
        <v>0</v>
      </c>
      <c r="X83" s="150">
        <f>'Dev BioC_LCov'!M82</f>
        <v>0</v>
      </c>
      <c r="Y83" s="150">
        <f>'Dev BioC_LCov'!N82</f>
        <v>0</v>
      </c>
      <c r="Z83" s="119">
        <f>'Dev BioC_LCov'!O82</f>
        <v>0</v>
      </c>
      <c r="AA83" s="150">
        <f>'Dev BioC_LCov'!P82</f>
        <v>0</v>
      </c>
    </row>
    <row r="84" spans="1:27">
      <c r="B84" s="52" t="str">
        <f>'Dev BioC_LCov'!B83</f>
        <v>C4.22</v>
      </c>
      <c r="C84" s="60" t="str">
        <f>'Dev BioC_LCov'!C83</f>
        <v>Leakage of soil bio-carbon to water bodies (incl. induced erosion)</v>
      </c>
      <c r="D84" s="148">
        <f>'Dev BioC_LCov'!D83</f>
        <v>0</v>
      </c>
      <c r="E84" s="148">
        <f>'Dev BioC_LCov'!E83</f>
        <v>0</v>
      </c>
      <c r="F84" s="148">
        <f>'Dev BioC_LCov'!F83</f>
        <v>0</v>
      </c>
      <c r="G84" s="148">
        <f>'Dev BioC_LCov'!G83</f>
        <v>0</v>
      </c>
      <c r="H84" s="148">
        <f>'Dev BioC_LCov'!H83</f>
        <v>0</v>
      </c>
      <c r="I84" s="148">
        <f>'Dev BioC_LCov'!I83</f>
        <v>0</v>
      </c>
      <c r="J84" s="149">
        <f>'Dev BioC_LCov'!J83</f>
        <v>0</v>
      </c>
      <c r="K84" s="150">
        <f>'Dev BioC_LCov'!K83</f>
        <v>0</v>
      </c>
      <c r="L84" s="148"/>
      <c r="M84" s="148"/>
      <c r="N84" s="148"/>
      <c r="O84" s="148"/>
      <c r="P84" s="148"/>
      <c r="Q84" s="150"/>
      <c r="R84" s="150"/>
      <c r="S84" s="148"/>
      <c r="T84" s="148"/>
      <c r="U84" s="148"/>
      <c r="V84" s="150">
        <f>'Dev BioC_LCov'!U83</f>
        <v>0</v>
      </c>
      <c r="W84" s="150">
        <f>'Dev BioC_LCov'!L83</f>
        <v>0</v>
      </c>
      <c r="X84" s="150">
        <f>'Dev BioC_LCov'!M83</f>
        <v>0</v>
      </c>
      <c r="Y84" s="150">
        <f>'Dev BioC_LCov'!N83</f>
        <v>0</v>
      </c>
      <c r="Z84" s="119">
        <f>'Dev BioC_LCov'!O83</f>
        <v>0</v>
      </c>
      <c r="AA84" s="150">
        <f>'Dev BioC_LCov'!P83</f>
        <v>0</v>
      </c>
    </row>
    <row r="85" spans="1:27" s="1" customFormat="1">
      <c r="A85" s="77"/>
      <c r="B85" s="106" t="str">
        <f>'Dev BioC_LCov'!B84</f>
        <v>C4.2</v>
      </c>
      <c r="C85" s="105" t="str">
        <f>'Dev BioC_LCov'!C84</f>
        <v>Dumping and leakage of biocarbon to water bodies</v>
      </c>
      <c r="D85" s="131">
        <f>'Dev BioC_LCov'!D84</f>
        <v>0</v>
      </c>
      <c r="E85" s="131">
        <f>'Dev BioC_LCov'!E84</f>
        <v>0</v>
      </c>
      <c r="F85" s="131">
        <f>'Dev BioC_LCov'!F84</f>
        <v>0</v>
      </c>
      <c r="G85" s="131">
        <f>'Dev BioC_LCov'!G84</f>
        <v>0</v>
      </c>
      <c r="H85" s="131">
        <f>'Dev BioC_LCov'!H84</f>
        <v>0</v>
      </c>
      <c r="I85" s="131">
        <f>'Dev BioC_LCov'!I84</f>
        <v>0</v>
      </c>
      <c r="J85" s="132">
        <f>'Dev BioC_LCov'!J84</f>
        <v>0</v>
      </c>
      <c r="K85" s="133">
        <f>'Dev BioC_LCov'!K84</f>
        <v>0</v>
      </c>
      <c r="L85" s="131"/>
      <c r="M85" s="131"/>
      <c r="N85" s="131"/>
      <c r="O85" s="131"/>
      <c r="P85" s="131"/>
      <c r="Q85" s="133"/>
      <c r="R85" s="133"/>
      <c r="S85" s="131"/>
      <c r="T85" s="131"/>
      <c r="U85" s="131"/>
      <c r="V85" s="133">
        <f>'Dev BioC_LCov'!U84</f>
        <v>0</v>
      </c>
      <c r="W85" s="133">
        <f>'Dev BioC_LCov'!L84</f>
        <v>0</v>
      </c>
      <c r="X85" s="133">
        <f>'Dev BioC_LCov'!M84</f>
        <v>0</v>
      </c>
      <c r="Y85" s="133">
        <f>'Dev BioC_LCov'!N84</f>
        <v>0</v>
      </c>
      <c r="Z85" s="143">
        <f>'Dev BioC_LCov'!O84</f>
        <v>0</v>
      </c>
      <c r="AA85" s="133">
        <f>'Dev BioC_LCov'!P84</f>
        <v>0</v>
      </c>
    </row>
    <row r="86" spans="1:27">
      <c r="B86" s="52" t="str">
        <f>'Dev BioC_LCov'!B85</f>
        <v>C4.31</v>
      </c>
      <c r="C86" s="60" t="str">
        <f>'Dev BioC_LCov'!C85</f>
        <v>Forest and other ecosystem fires due to anthropogenic cause</v>
      </c>
      <c r="D86" s="148">
        <f>'Dev BioC_LCov'!D85</f>
        <v>0</v>
      </c>
      <c r="E86" s="148">
        <f>'Dev BioC_LCov'!E85</f>
        <v>0</v>
      </c>
      <c r="F86" s="148">
        <f>'Dev BioC_LCov'!F85</f>
        <v>0</v>
      </c>
      <c r="G86" s="148">
        <f>'Dev BioC_LCov'!G85</f>
        <v>0</v>
      </c>
      <c r="H86" s="148">
        <f>'Dev BioC_LCov'!H85</f>
        <v>0</v>
      </c>
      <c r="I86" s="148">
        <f>'Dev BioC_LCov'!I85</f>
        <v>0</v>
      </c>
      <c r="J86" s="149">
        <f>'Dev BioC_LCov'!J85</f>
        <v>0</v>
      </c>
      <c r="K86" s="150">
        <f>'Dev BioC_LCov'!K85</f>
        <v>0</v>
      </c>
      <c r="L86" s="148"/>
      <c r="M86" s="148"/>
      <c r="N86" s="148"/>
      <c r="O86" s="148"/>
      <c r="P86" s="148"/>
      <c r="Q86" s="150"/>
      <c r="R86" s="150"/>
      <c r="S86" s="148"/>
      <c r="T86" s="148"/>
      <c r="U86" s="148"/>
      <c r="V86" s="150">
        <f>'Dev BioC_LCov'!U85</f>
        <v>0</v>
      </c>
      <c r="W86" s="150">
        <f>'Dev BioC_LCov'!L85</f>
        <v>0</v>
      </c>
      <c r="X86" s="150">
        <f>'Dev BioC_LCov'!M85</f>
        <v>0</v>
      </c>
      <c r="Y86" s="150">
        <f>'Dev BioC_LCov'!N85</f>
        <v>0</v>
      </c>
      <c r="Z86" s="119">
        <f>'Dev BioC_LCov'!O85</f>
        <v>0</v>
      </c>
      <c r="AA86" s="150">
        <f>'Dev BioC_LCov'!P85</f>
        <v>0</v>
      </c>
    </row>
    <row r="87" spans="1:27">
      <c r="B87" s="52" t="str">
        <f>'Dev BioC_LCov'!B86</f>
        <v>C4.32</v>
      </c>
      <c r="C87" s="60" t="str">
        <f>'Dev BioC_LCov'!C86</f>
        <v>Other emissions to the atmosphere (VOC, CH4) from anthropogenic origin (IPCC)</v>
      </c>
      <c r="D87" s="157">
        <f>'Dev BioC_LCov'!D86</f>
        <v>0</v>
      </c>
      <c r="E87" s="157">
        <f>'Dev BioC_LCov'!E86</f>
        <v>0</v>
      </c>
      <c r="F87" s="157">
        <f>'Dev BioC_LCov'!F86</f>
        <v>0</v>
      </c>
      <c r="G87" s="157">
        <f>'Dev BioC_LCov'!G86</f>
        <v>0</v>
      </c>
      <c r="H87" s="157">
        <f>'Dev BioC_LCov'!H86</f>
        <v>0</v>
      </c>
      <c r="I87" s="157">
        <f>'Dev BioC_LCov'!I86</f>
        <v>0</v>
      </c>
      <c r="J87" s="158">
        <f>'Dev BioC_LCov'!J86</f>
        <v>0</v>
      </c>
      <c r="K87" s="159">
        <f>'Dev BioC_LCov'!K86</f>
        <v>0</v>
      </c>
      <c r="L87" s="157"/>
      <c r="M87" s="157"/>
      <c r="N87" s="157"/>
      <c r="O87" s="157"/>
      <c r="P87" s="157"/>
      <c r="Q87" s="159"/>
      <c r="R87" s="159"/>
      <c r="S87" s="157"/>
      <c r="T87" s="157"/>
      <c r="U87" s="157"/>
      <c r="V87" s="159">
        <f>'Dev BioC_LCov'!U86</f>
        <v>0</v>
      </c>
      <c r="W87" s="159">
        <f>'Dev BioC_LCov'!L86</f>
        <v>0</v>
      </c>
      <c r="X87" s="159">
        <f>'Dev BioC_LCov'!M86</f>
        <v>0</v>
      </c>
      <c r="Y87" s="159">
        <f>'Dev BioC_LCov'!N86</f>
        <v>0</v>
      </c>
      <c r="Z87" s="119">
        <f>'Dev BioC_LCov'!O86</f>
        <v>0</v>
      </c>
      <c r="AA87" s="159">
        <f>'Dev BioC_LCov'!P86</f>
        <v>0</v>
      </c>
    </row>
    <row r="88" spans="1:27">
      <c r="B88" s="52" t="str">
        <f>'Dev BioC_LCov'!B87</f>
        <v>C4.33</v>
      </c>
      <c r="C88" s="60" t="str">
        <f>'Dev BioC_LCov'!C87</f>
        <v>Combustion of biocarbon fuel</v>
      </c>
      <c r="D88" s="138">
        <f>'Dev BioC_LCov'!D87</f>
        <v>0</v>
      </c>
      <c r="E88" s="138">
        <f>'Dev BioC_LCov'!E87</f>
        <v>0</v>
      </c>
      <c r="F88" s="138">
        <f>'Dev BioC_LCov'!F87</f>
        <v>0</v>
      </c>
      <c r="G88" s="138">
        <f>'Dev BioC_LCov'!G87</f>
        <v>0</v>
      </c>
      <c r="H88" s="138">
        <f>'Dev BioC_LCov'!H87</f>
        <v>0</v>
      </c>
      <c r="I88" s="138">
        <f>'Dev BioC_LCov'!I87</f>
        <v>0</v>
      </c>
      <c r="J88" s="139">
        <f>'Dev BioC_LCov'!J87</f>
        <v>0</v>
      </c>
      <c r="K88" s="126">
        <f>'Dev BioC_LCov'!K87</f>
        <v>0</v>
      </c>
      <c r="L88" s="138"/>
      <c r="M88" s="138"/>
      <c r="N88" s="138"/>
      <c r="O88" s="138"/>
      <c r="P88" s="138"/>
      <c r="Q88" s="126"/>
      <c r="R88" s="126"/>
      <c r="S88" s="138"/>
      <c r="T88" s="138"/>
      <c r="U88" s="138"/>
      <c r="V88" s="126">
        <f>'Dev BioC_LCov'!U87</f>
        <v>0</v>
      </c>
      <c r="W88" s="126">
        <f>'Dev BioC_LCov'!L87</f>
        <v>0</v>
      </c>
      <c r="X88" s="126">
        <f>'Dev BioC_LCov'!M87</f>
        <v>0</v>
      </c>
      <c r="Y88" s="126">
        <f>'Dev BioC_LCov'!N87</f>
        <v>0</v>
      </c>
      <c r="Z88" s="119">
        <f>'Dev BioC_LCov'!O87</f>
        <v>0</v>
      </c>
      <c r="AA88" s="126">
        <f>'Dev BioC_LCov'!P87</f>
        <v>0</v>
      </c>
    </row>
    <row r="89" spans="1:27" s="1" customFormat="1">
      <c r="A89" s="77"/>
      <c r="B89" s="106" t="str">
        <f>'Dev BioC_LCov'!B88</f>
        <v>C4.3</v>
      </c>
      <c r="C89" s="105" t="str">
        <f>'Dev BioC_LCov'!C88</f>
        <v>Emissions of ecosystem biocarbon to the atmosphere</v>
      </c>
      <c r="D89" s="131">
        <f>'Dev BioC_LCov'!D88</f>
        <v>0</v>
      </c>
      <c r="E89" s="131">
        <f>'Dev BioC_LCov'!E88</f>
        <v>0</v>
      </c>
      <c r="F89" s="131">
        <f>'Dev BioC_LCov'!F88</f>
        <v>0</v>
      </c>
      <c r="G89" s="131">
        <f>'Dev BioC_LCov'!G88</f>
        <v>0</v>
      </c>
      <c r="H89" s="131">
        <f>'Dev BioC_LCov'!H88</f>
        <v>0</v>
      </c>
      <c r="I89" s="131">
        <f>'Dev BioC_LCov'!I88</f>
        <v>0</v>
      </c>
      <c r="J89" s="132">
        <f>'Dev BioC_LCov'!J88</f>
        <v>0</v>
      </c>
      <c r="K89" s="133">
        <f>'Dev BioC_LCov'!K88</f>
        <v>0</v>
      </c>
      <c r="L89" s="131"/>
      <c r="M89" s="131"/>
      <c r="N89" s="131"/>
      <c r="O89" s="131"/>
      <c r="P89" s="131"/>
      <c r="Q89" s="133"/>
      <c r="R89" s="133"/>
      <c r="S89" s="131"/>
      <c r="T89" s="131"/>
      <c r="U89" s="131"/>
      <c r="V89" s="133">
        <f>'Dev BioC_LCov'!U88</f>
        <v>0</v>
      </c>
      <c r="W89" s="133">
        <f>'Dev BioC_LCov'!L88</f>
        <v>0</v>
      </c>
      <c r="X89" s="133">
        <f>'Dev BioC_LCov'!M88</f>
        <v>0</v>
      </c>
      <c r="Y89" s="133">
        <f>'Dev BioC_LCov'!N88</f>
        <v>0</v>
      </c>
      <c r="Z89" s="143">
        <f>'Dev BioC_LCov'!O88</f>
        <v>0</v>
      </c>
      <c r="AA89" s="133">
        <f>'Dev BioC_LCov'!P88</f>
        <v>0</v>
      </c>
    </row>
    <row r="90" spans="1:27" ht="18.5">
      <c r="A90" s="53"/>
      <c r="B90" s="303" t="str">
        <f>'Dev BioC_LCov'!B89</f>
        <v>C4</v>
      </c>
      <c r="C90" s="304" t="str">
        <f>'Dev BioC_LCov'!C89</f>
        <v xml:space="preserve">Net indirect anthropogenic losses of biocarbon &amp; biofuel combustion </v>
      </c>
      <c r="D90" s="305">
        <f>'Dev BioC_LCov'!D89</f>
        <v>0</v>
      </c>
      <c r="E90" s="305">
        <f>'Dev BioC_LCov'!E89</f>
        <v>0</v>
      </c>
      <c r="F90" s="305">
        <f>'Dev BioC_LCov'!F89</f>
        <v>0</v>
      </c>
      <c r="G90" s="305">
        <f>'Dev BioC_LCov'!G89</f>
        <v>0</v>
      </c>
      <c r="H90" s="305">
        <f>'Dev BioC_LCov'!H89</f>
        <v>0</v>
      </c>
      <c r="I90" s="305">
        <f>'Dev BioC_LCov'!I89</f>
        <v>0</v>
      </c>
      <c r="J90" s="306">
        <f>'Dev BioC_LCov'!J89</f>
        <v>0</v>
      </c>
      <c r="K90" s="307">
        <f>'Dev BioC_LCov'!K89</f>
        <v>0</v>
      </c>
      <c r="L90" s="305"/>
      <c r="M90" s="305"/>
      <c r="N90" s="305"/>
      <c r="O90" s="305"/>
      <c r="P90" s="305"/>
      <c r="Q90" s="307"/>
      <c r="R90" s="307"/>
      <c r="S90" s="305"/>
      <c r="T90" s="305"/>
      <c r="U90" s="305"/>
      <c r="V90" s="307">
        <f>'Dev BioC_LCov'!U89</f>
        <v>0</v>
      </c>
      <c r="W90" s="307">
        <f>'Dev BioC_LCov'!L89</f>
        <v>0</v>
      </c>
      <c r="X90" s="307">
        <f>'Dev BioC_LCov'!M89</f>
        <v>0</v>
      </c>
      <c r="Y90" s="307">
        <f>'Dev BioC_LCov'!N89</f>
        <v>0</v>
      </c>
      <c r="Z90" s="119">
        <f>'Dev BioC_LCov'!O89</f>
        <v>0</v>
      </c>
      <c r="AA90" s="307">
        <f>'Dev BioC_LCov'!P89</f>
        <v>0</v>
      </c>
    </row>
    <row r="91" spans="1:27" s="6" customFormat="1" ht="21.75" customHeight="1">
      <c r="A91" s="13"/>
      <c r="B91" s="308" t="str">
        <f>'Dev BioC_LCov'!B90</f>
        <v>C5</v>
      </c>
      <c r="C91" s="309" t="str">
        <f>'Dev BioC_LCov'!C90</f>
        <v>Total use of ecosystem biocarbon = C3+C4</v>
      </c>
      <c r="D91" s="310">
        <f>'Dev BioC_LCov'!D90</f>
        <v>0</v>
      </c>
      <c r="E91" s="310">
        <f>'Dev BioC_LCov'!E90</f>
        <v>0</v>
      </c>
      <c r="F91" s="310">
        <f>'Dev BioC_LCov'!F90</f>
        <v>0</v>
      </c>
      <c r="G91" s="310">
        <f>'Dev BioC_LCov'!G90</f>
        <v>0</v>
      </c>
      <c r="H91" s="310">
        <f>'Dev BioC_LCov'!H90</f>
        <v>0</v>
      </c>
      <c r="I91" s="310">
        <f>'Dev BioC_LCov'!I90</f>
        <v>0</v>
      </c>
      <c r="J91" s="311">
        <f>'Dev BioC_LCov'!J90</f>
        <v>0</v>
      </c>
      <c r="K91" s="312">
        <f>'Dev BioC_LCov'!K90</f>
        <v>0</v>
      </c>
      <c r="L91" s="310"/>
      <c r="M91" s="310"/>
      <c r="N91" s="310"/>
      <c r="O91" s="310"/>
      <c r="P91" s="310"/>
      <c r="Q91" s="312"/>
      <c r="R91" s="312"/>
      <c r="S91" s="310"/>
      <c r="T91" s="310"/>
      <c r="U91" s="310"/>
      <c r="V91" s="312">
        <f>'Dev BioC_LCov'!U90</f>
        <v>0</v>
      </c>
      <c r="W91" s="312">
        <f>'Dev BioC_LCov'!L90</f>
        <v>0</v>
      </c>
      <c r="X91" s="312">
        <f>'Dev BioC_LCov'!M90</f>
        <v>0</v>
      </c>
      <c r="Y91" s="312">
        <f>'Dev BioC_LCov'!N90</f>
        <v>0</v>
      </c>
      <c r="Z91" s="130">
        <f>'Dev BioC_LCov'!O90</f>
        <v>0</v>
      </c>
      <c r="AA91" s="312">
        <f>'Dev BioC_LCov'!P90</f>
        <v>0</v>
      </c>
    </row>
    <row r="92" spans="1:27">
      <c r="B92" s="61" t="str">
        <f>'Dev BioC_LCov'!B91</f>
        <v>C6.1</v>
      </c>
      <c r="C92" s="62" t="str">
        <f>'Dev BioC_LCov'!C91</f>
        <v xml:space="preserve">Natural outflows to other territories and the sea </v>
      </c>
      <c r="D92" s="123">
        <f>'Dev BioC_LCov'!D91</f>
        <v>0</v>
      </c>
      <c r="E92" s="123">
        <f>'Dev BioC_LCov'!E91</f>
        <v>0</v>
      </c>
      <c r="F92" s="123">
        <f>'Dev BioC_LCov'!F91</f>
        <v>0</v>
      </c>
      <c r="G92" s="123">
        <f>'Dev BioC_LCov'!G91</f>
        <v>0</v>
      </c>
      <c r="H92" s="123">
        <f>'Dev BioC_LCov'!H91</f>
        <v>0</v>
      </c>
      <c r="I92" s="123">
        <f>'Dev BioC_LCov'!I91</f>
        <v>0</v>
      </c>
      <c r="J92" s="124">
        <f>'Dev BioC_LCov'!J91</f>
        <v>0</v>
      </c>
      <c r="K92" s="125">
        <f>'Dev BioC_LCov'!K91</f>
        <v>0</v>
      </c>
      <c r="L92" s="123"/>
      <c r="M92" s="123"/>
      <c r="N92" s="123"/>
      <c r="O92" s="123"/>
      <c r="P92" s="123"/>
      <c r="Q92" s="125"/>
      <c r="R92" s="125"/>
      <c r="S92" s="123"/>
      <c r="T92" s="123"/>
      <c r="U92" s="123"/>
      <c r="V92" s="125">
        <f>'Dev BioC_LCov'!U91</f>
        <v>0</v>
      </c>
      <c r="W92" s="125">
        <f>'Dev BioC_LCov'!L91</f>
        <v>0</v>
      </c>
      <c r="X92" s="125">
        <f>'Dev BioC_LCov'!M91</f>
        <v>0</v>
      </c>
      <c r="Y92" s="125">
        <f>'Dev BioC_LCov'!N91</f>
        <v>0</v>
      </c>
      <c r="Z92" s="119">
        <f>'Dev BioC_LCov'!O91</f>
        <v>0</v>
      </c>
      <c r="AA92" s="125">
        <f>'Dev BioC_LCov'!P91</f>
        <v>0</v>
      </c>
    </row>
    <row r="93" spans="1:27">
      <c r="B93" s="61" t="str">
        <f>'Dev BioC_LCov'!B92</f>
        <v>C6.2</v>
      </c>
      <c r="C93" s="62" t="str">
        <f>'Dev BioC_LCov'!C92</f>
        <v>Net internal transfers between biocarbon pools n.e.c.</v>
      </c>
      <c r="D93" s="123">
        <f>'Dev BioC_LCov'!D92</f>
        <v>0</v>
      </c>
      <c r="E93" s="123">
        <f>'Dev BioC_LCov'!E92</f>
        <v>0</v>
      </c>
      <c r="F93" s="123">
        <f>'Dev BioC_LCov'!F92</f>
        <v>0</v>
      </c>
      <c r="G93" s="123">
        <f>'Dev BioC_LCov'!G92</f>
        <v>0</v>
      </c>
      <c r="H93" s="123">
        <f>'Dev BioC_LCov'!H92</f>
        <v>0</v>
      </c>
      <c r="I93" s="123">
        <f>'Dev BioC_LCov'!I92</f>
        <v>0</v>
      </c>
      <c r="J93" s="124">
        <f>'Dev BioC_LCov'!J92</f>
        <v>0</v>
      </c>
      <c r="K93" s="125">
        <f>'Dev BioC_LCov'!K92</f>
        <v>0</v>
      </c>
      <c r="L93" s="123"/>
      <c r="M93" s="123"/>
      <c r="N93" s="123"/>
      <c r="O93" s="123"/>
      <c r="P93" s="123"/>
      <c r="Q93" s="125"/>
      <c r="R93" s="125"/>
      <c r="S93" s="123"/>
      <c r="T93" s="123"/>
      <c r="U93" s="123"/>
      <c r="V93" s="125">
        <f>'Dev BioC_LCov'!U92</f>
        <v>0</v>
      </c>
      <c r="W93" s="125">
        <f>'Dev BioC_LCov'!L92</f>
        <v>0</v>
      </c>
      <c r="X93" s="125">
        <f>'Dev BioC_LCov'!M92</f>
        <v>0</v>
      </c>
      <c r="Y93" s="125">
        <f>'Dev BioC_LCov'!N92</f>
        <v>0</v>
      </c>
      <c r="Z93" s="119">
        <f>'Dev BioC_LCov'!O92</f>
        <v>0</v>
      </c>
      <c r="AA93" s="125">
        <f>'Dev BioC_LCov'!P92</f>
        <v>0</v>
      </c>
    </row>
    <row r="94" spans="1:27">
      <c r="B94" s="61" t="str">
        <f>'Dev BioC_LCov'!B93</f>
        <v>C6.3</v>
      </c>
      <c r="C94" s="62" t="str">
        <f>'Dev BioC_LCov'!C93</f>
        <v>Other natural disturbances</v>
      </c>
      <c r="D94" s="123">
        <f>'Dev BioC_LCov'!D93</f>
        <v>0</v>
      </c>
      <c r="E94" s="123">
        <f>'Dev BioC_LCov'!E93</f>
        <v>0</v>
      </c>
      <c r="F94" s="123">
        <f>'Dev BioC_LCov'!F93</f>
        <v>0</v>
      </c>
      <c r="G94" s="123">
        <f>'Dev BioC_LCov'!G93</f>
        <v>0</v>
      </c>
      <c r="H94" s="123">
        <f>'Dev BioC_LCov'!H93</f>
        <v>0</v>
      </c>
      <c r="I94" s="123">
        <f>'Dev BioC_LCov'!I93</f>
        <v>0</v>
      </c>
      <c r="J94" s="124">
        <f>'Dev BioC_LCov'!J93</f>
        <v>0</v>
      </c>
      <c r="K94" s="125">
        <f>'Dev BioC_LCov'!K93</f>
        <v>0</v>
      </c>
      <c r="L94" s="123"/>
      <c r="M94" s="123"/>
      <c r="N94" s="123"/>
      <c r="O94" s="123"/>
      <c r="P94" s="123"/>
      <c r="Q94" s="125"/>
      <c r="R94" s="125"/>
      <c r="S94" s="123"/>
      <c r="T94" s="123"/>
      <c r="U94" s="123"/>
      <c r="V94" s="125">
        <f>'Dev BioC_LCov'!U93</f>
        <v>0</v>
      </c>
      <c r="W94" s="125">
        <f>'Dev BioC_LCov'!L93</f>
        <v>0</v>
      </c>
      <c r="X94" s="125">
        <f>'Dev BioC_LCov'!M93</f>
        <v>0</v>
      </c>
      <c r="Y94" s="125">
        <f>'Dev BioC_LCov'!N93</f>
        <v>0</v>
      </c>
      <c r="Z94" s="119">
        <f>'Dev BioC_LCov'!O93</f>
        <v>0</v>
      </c>
      <c r="AA94" s="125">
        <f>'Dev BioC_LCov'!P93</f>
        <v>0</v>
      </c>
    </row>
    <row r="95" spans="1:27" ht="18.5">
      <c r="B95" s="308" t="str">
        <f>'Dev BioC_LCov'!B94</f>
        <v>C6</v>
      </c>
      <c r="C95" s="309" t="str">
        <f>'Dev BioC_LCov'!C94</f>
        <v>Natural processes and disturbances</v>
      </c>
      <c r="D95" s="310">
        <f>'Dev BioC_LCov'!D94</f>
        <v>0</v>
      </c>
      <c r="E95" s="310">
        <f>'Dev BioC_LCov'!E94</f>
        <v>0</v>
      </c>
      <c r="F95" s="310">
        <f>'Dev BioC_LCov'!F94</f>
        <v>0</v>
      </c>
      <c r="G95" s="310">
        <f>'Dev BioC_LCov'!G94</f>
        <v>0</v>
      </c>
      <c r="H95" s="310">
        <f>'Dev BioC_LCov'!H94</f>
        <v>0</v>
      </c>
      <c r="I95" s="310">
        <f>'Dev BioC_LCov'!I94</f>
        <v>0</v>
      </c>
      <c r="J95" s="311">
        <f>'Dev BioC_LCov'!J94</f>
        <v>0</v>
      </c>
      <c r="K95" s="312">
        <f>'Dev BioC_LCov'!K94</f>
        <v>0</v>
      </c>
      <c r="L95" s="310"/>
      <c r="M95" s="310"/>
      <c r="N95" s="310"/>
      <c r="O95" s="310"/>
      <c r="P95" s="310"/>
      <c r="Q95" s="312"/>
      <c r="R95" s="312"/>
      <c r="S95" s="310"/>
      <c r="T95" s="310"/>
      <c r="U95" s="310"/>
      <c r="V95" s="312">
        <f>'Dev BioC_LCov'!U94</f>
        <v>0</v>
      </c>
      <c r="W95" s="312">
        <f>'Dev BioC_LCov'!L94</f>
        <v>0</v>
      </c>
      <c r="X95" s="312">
        <f>'Dev BioC_LCov'!M94</f>
        <v>0</v>
      </c>
      <c r="Y95" s="312">
        <f>'Dev BioC_LCov'!N94</f>
        <v>0</v>
      </c>
      <c r="Z95" s="119">
        <f>'Dev BioC_LCov'!O94</f>
        <v>0</v>
      </c>
      <c r="AA95" s="312">
        <f>'Dev BioC_LCov'!P94</f>
        <v>0</v>
      </c>
    </row>
    <row r="96" spans="1:27" s="42" customFormat="1" ht="21.75" customHeight="1" thickBot="1">
      <c r="A96" s="252"/>
      <c r="B96" s="45" t="str">
        <f>'Dev BioC_LCov'!B95</f>
        <v>C7</v>
      </c>
      <c r="C96" s="41" t="str">
        <f>'Dev BioC_LCov'!C95</f>
        <v>Total outflow of biocarbon (losses)</v>
      </c>
      <c r="D96" s="144">
        <f>'Dev BioC_LCov'!D95</f>
        <v>0</v>
      </c>
      <c r="E96" s="144">
        <f>'Dev BioC_LCov'!E95</f>
        <v>0</v>
      </c>
      <c r="F96" s="144">
        <f>'Dev BioC_LCov'!F95</f>
        <v>0</v>
      </c>
      <c r="G96" s="144">
        <f>'Dev BioC_LCov'!G95</f>
        <v>0</v>
      </c>
      <c r="H96" s="144">
        <f>'Dev BioC_LCov'!H95</f>
        <v>0</v>
      </c>
      <c r="I96" s="144">
        <f>'Dev BioC_LCov'!I95</f>
        <v>0</v>
      </c>
      <c r="J96" s="145">
        <f>'Dev BioC_LCov'!J95</f>
        <v>0</v>
      </c>
      <c r="K96" s="146">
        <f>'Dev BioC_LCov'!K95</f>
        <v>0</v>
      </c>
      <c r="L96" s="144"/>
      <c r="M96" s="144"/>
      <c r="N96" s="144"/>
      <c r="O96" s="144"/>
      <c r="P96" s="144"/>
      <c r="Q96" s="146"/>
      <c r="R96" s="146"/>
      <c r="S96" s="144"/>
      <c r="T96" s="144"/>
      <c r="U96" s="144"/>
      <c r="V96" s="146">
        <f>'Dev BioC_LCov'!U95</f>
        <v>0</v>
      </c>
      <c r="W96" s="146">
        <f>'Dev BioC_LCov'!L95</f>
        <v>0</v>
      </c>
      <c r="X96" s="146">
        <f>'Dev BioC_LCov'!M95</f>
        <v>0</v>
      </c>
      <c r="Y96" s="146">
        <f>'Dev BioC_LCov'!N95</f>
        <v>0</v>
      </c>
      <c r="Z96" s="147">
        <f>'Dev BioC_LCov'!O95</f>
        <v>0</v>
      </c>
      <c r="AA96" s="146">
        <f>'Dev BioC_LCov'!P95</f>
        <v>0</v>
      </c>
    </row>
    <row r="97" spans="1:27" s="12" customFormat="1" ht="19" thickTop="1">
      <c r="A97" s="53"/>
      <c r="B97" s="86" t="str">
        <f>'Dev BioC_LCov'!B96</f>
        <v>C8.1</v>
      </c>
      <c r="C97" s="87" t="str">
        <f>'Dev BioC_LCov'!C96</f>
        <v>NECB 1 [Flows] = Inflows - Outflows = C2-C7</v>
      </c>
      <c r="D97" s="163">
        <f>'Dev BioC_LCov'!D96</f>
        <v>0</v>
      </c>
      <c r="E97" s="163">
        <f>'Dev BioC_LCov'!E96</f>
        <v>0</v>
      </c>
      <c r="F97" s="163">
        <f>'Dev BioC_LCov'!F96</f>
        <v>0</v>
      </c>
      <c r="G97" s="163">
        <f>'Dev BioC_LCov'!G96</f>
        <v>0</v>
      </c>
      <c r="H97" s="163">
        <f>'Dev BioC_LCov'!H96</f>
        <v>0</v>
      </c>
      <c r="I97" s="163">
        <f>'Dev BioC_LCov'!I96</f>
        <v>0</v>
      </c>
      <c r="J97" s="164">
        <f>'Dev BioC_LCov'!J96</f>
        <v>0</v>
      </c>
      <c r="K97" s="165">
        <f>'Dev BioC_LCov'!K96</f>
        <v>0</v>
      </c>
      <c r="L97" s="163"/>
      <c r="M97" s="163"/>
      <c r="N97" s="163"/>
      <c r="O97" s="163"/>
      <c r="P97" s="163"/>
      <c r="Q97" s="165"/>
      <c r="R97" s="165"/>
      <c r="S97" s="163"/>
      <c r="T97" s="163"/>
      <c r="U97" s="163"/>
      <c r="V97" s="165">
        <f>'Dev BioC_LCov'!U96</f>
        <v>0</v>
      </c>
      <c r="W97" s="165">
        <f>'Dev BioC_LCov'!L96</f>
        <v>0</v>
      </c>
      <c r="X97" s="165">
        <f>'Dev BioC_LCov'!M96</f>
        <v>0</v>
      </c>
      <c r="Y97" s="165">
        <f>'Dev BioC_LCov'!N96</f>
        <v>0</v>
      </c>
      <c r="Z97" s="166">
        <f>'Dev BioC_LCov'!O96</f>
        <v>0</v>
      </c>
      <c r="AA97" s="165">
        <f>'Dev BioC_LCov'!P96</f>
        <v>0</v>
      </c>
    </row>
    <row r="98" spans="1:27" s="1" customFormat="1">
      <c r="A98" s="77"/>
      <c r="B98" s="73" t="str">
        <f>'Dev BioC_LCov'!B97</f>
        <v>C8.21</v>
      </c>
      <c r="C98" s="62" t="str">
        <f>'Dev BioC_LCov'!C97</f>
        <v>Adjustment of NECB = NECB 2 - NECB 1</v>
      </c>
      <c r="D98" s="123">
        <f>'Dev BioC_LCov'!D97</f>
        <v>0</v>
      </c>
      <c r="E98" s="123">
        <f>'Dev BioC_LCov'!E97</f>
        <v>0</v>
      </c>
      <c r="F98" s="123">
        <f>'Dev BioC_LCov'!F97</f>
        <v>0</v>
      </c>
      <c r="G98" s="123">
        <f>'Dev BioC_LCov'!G97</f>
        <v>0</v>
      </c>
      <c r="H98" s="123">
        <f>'Dev BioC_LCov'!H97</f>
        <v>0</v>
      </c>
      <c r="I98" s="123">
        <f>'Dev BioC_LCov'!I97</f>
        <v>0</v>
      </c>
      <c r="J98" s="124">
        <f>'Dev BioC_LCov'!J97</f>
        <v>0</v>
      </c>
      <c r="K98" s="125">
        <f>'Dev BioC_LCov'!K97</f>
        <v>0</v>
      </c>
      <c r="L98" s="123"/>
      <c r="M98" s="123"/>
      <c r="N98" s="123"/>
      <c r="O98" s="123"/>
      <c r="P98" s="123"/>
      <c r="Q98" s="125"/>
      <c r="R98" s="125"/>
      <c r="S98" s="123"/>
      <c r="T98" s="123"/>
      <c r="U98" s="123"/>
      <c r="V98" s="125">
        <f>'Dev BioC_LCov'!U97</f>
        <v>0</v>
      </c>
      <c r="W98" s="125">
        <f>'Dev BioC_LCov'!L97</f>
        <v>0</v>
      </c>
      <c r="X98" s="125">
        <f>'Dev BioC_LCov'!M97</f>
        <v>0</v>
      </c>
      <c r="Y98" s="125">
        <f>'Dev BioC_LCov'!N97</f>
        <v>0</v>
      </c>
      <c r="Z98" s="143">
        <f>'Dev BioC_LCov'!O97</f>
        <v>0</v>
      </c>
      <c r="AA98" s="125">
        <f>'Dev BioC_LCov'!P97</f>
        <v>0</v>
      </c>
    </row>
    <row r="99" spans="1:27" s="1" customFormat="1">
      <c r="A99" s="77"/>
      <c r="B99" s="70" t="str">
        <f>'Dev BioC_LCov'!B98</f>
        <v>C8.21</v>
      </c>
      <c r="C99" s="74" t="str">
        <f>'Dev BioC_LCov'!C98</f>
        <v>Reappraisals, reclassifications</v>
      </c>
      <c r="D99" s="167">
        <f>'Dev BioC_LCov'!D98</f>
        <v>0</v>
      </c>
      <c r="E99" s="167">
        <f>'Dev BioC_LCov'!E98</f>
        <v>0</v>
      </c>
      <c r="F99" s="167">
        <f>'Dev BioC_LCov'!F98</f>
        <v>0</v>
      </c>
      <c r="G99" s="167">
        <f>'Dev BioC_LCov'!G98</f>
        <v>0</v>
      </c>
      <c r="H99" s="167">
        <f>'Dev BioC_LCov'!H98</f>
        <v>0</v>
      </c>
      <c r="I99" s="167">
        <f>'Dev BioC_LCov'!I98</f>
        <v>0</v>
      </c>
      <c r="J99" s="168">
        <f>'Dev BioC_LCov'!J98</f>
        <v>0</v>
      </c>
      <c r="K99" s="169">
        <f>'Dev BioC_LCov'!K98</f>
        <v>0</v>
      </c>
      <c r="L99" s="167"/>
      <c r="M99" s="167"/>
      <c r="N99" s="167"/>
      <c r="O99" s="167"/>
      <c r="P99" s="167"/>
      <c r="Q99" s="169"/>
      <c r="R99" s="169"/>
      <c r="S99" s="167"/>
      <c r="T99" s="167"/>
      <c r="U99" s="167"/>
      <c r="V99" s="169">
        <f>'Dev BioC_LCov'!U98</f>
        <v>0</v>
      </c>
      <c r="W99" s="169">
        <f>'Dev BioC_LCov'!L98</f>
        <v>0</v>
      </c>
      <c r="X99" s="169">
        <f>'Dev BioC_LCov'!M98</f>
        <v>0</v>
      </c>
      <c r="Y99" s="169">
        <f>'Dev BioC_LCov'!N98</f>
        <v>0</v>
      </c>
      <c r="Z99" s="143">
        <f>'Dev BioC_LCov'!O98</f>
        <v>0</v>
      </c>
      <c r="AA99" s="169">
        <f>'Dev BioC_LCov'!P98</f>
        <v>0</v>
      </c>
    </row>
    <row r="100" spans="1:27" ht="18.5">
      <c r="A100" s="53"/>
      <c r="B100" s="68" t="str">
        <f>'Dev BioC_LCov'!B99</f>
        <v>C8.2</v>
      </c>
      <c r="C100" s="69" t="str">
        <f>'Dev BioC_LCov'!C99</f>
        <v>Adjustment and reappraisals</v>
      </c>
      <c r="D100" s="154">
        <f>'Dev BioC_LCov'!D99</f>
        <v>0</v>
      </c>
      <c r="E100" s="154">
        <f>'Dev BioC_LCov'!E99</f>
        <v>0</v>
      </c>
      <c r="F100" s="154">
        <f>'Dev BioC_LCov'!F99</f>
        <v>0</v>
      </c>
      <c r="G100" s="154">
        <f>'Dev BioC_LCov'!G99</f>
        <v>0</v>
      </c>
      <c r="H100" s="154">
        <f>'Dev BioC_LCov'!H99</f>
        <v>0</v>
      </c>
      <c r="I100" s="154">
        <f>'Dev BioC_LCov'!I99</f>
        <v>0</v>
      </c>
      <c r="J100" s="155">
        <f>'Dev BioC_LCov'!J99</f>
        <v>0</v>
      </c>
      <c r="K100" s="156">
        <f>'Dev BioC_LCov'!K99</f>
        <v>0</v>
      </c>
      <c r="L100" s="154"/>
      <c r="M100" s="154"/>
      <c r="N100" s="154"/>
      <c r="O100" s="154"/>
      <c r="P100" s="154"/>
      <c r="Q100" s="156"/>
      <c r="R100" s="156"/>
      <c r="S100" s="154"/>
      <c r="T100" s="154"/>
      <c r="U100" s="154"/>
      <c r="V100" s="156">
        <f>'Dev BioC_LCov'!U99</f>
        <v>0</v>
      </c>
      <c r="W100" s="156">
        <f>'Dev BioC_LCov'!L99</f>
        <v>0</v>
      </c>
      <c r="X100" s="156">
        <f>'Dev BioC_LCov'!M99</f>
        <v>0</v>
      </c>
      <c r="Y100" s="156">
        <f>'Dev BioC_LCov'!N99</f>
        <v>0</v>
      </c>
      <c r="Z100" s="119">
        <f>'Dev BioC_LCov'!O99</f>
        <v>0</v>
      </c>
      <c r="AA100" s="156">
        <f>'Dev BioC_LCov'!P99</f>
        <v>0</v>
      </c>
    </row>
    <row r="101" spans="1:27" s="1" customFormat="1">
      <c r="A101" s="77"/>
      <c r="B101" s="61" t="str">
        <f>'Dev BioC_LCov'!B100</f>
        <v>C8.31</v>
      </c>
      <c r="C101" s="62" t="str">
        <f>'Dev BioC_LCov'!C100</f>
        <v>Net gains of biocarbon in aboveground biomass</v>
      </c>
      <c r="D101" s="123">
        <f>'Dev BioC_LCov'!D100</f>
        <v>0</v>
      </c>
      <c r="E101" s="123">
        <f>'Dev BioC_LCov'!E100</f>
        <v>0</v>
      </c>
      <c r="F101" s="123">
        <f>'Dev BioC_LCov'!F100</f>
        <v>0</v>
      </c>
      <c r="G101" s="123">
        <f>'Dev BioC_LCov'!G100</f>
        <v>0</v>
      </c>
      <c r="H101" s="123">
        <f>'Dev BioC_LCov'!H100</f>
        <v>0</v>
      </c>
      <c r="I101" s="123">
        <f>'Dev BioC_LCov'!I100</f>
        <v>0</v>
      </c>
      <c r="J101" s="124">
        <f>'Dev BioC_LCov'!J100</f>
        <v>0</v>
      </c>
      <c r="K101" s="125">
        <f>'Dev BioC_LCov'!K100</f>
        <v>0</v>
      </c>
      <c r="L101" s="123"/>
      <c r="M101" s="123"/>
      <c r="N101" s="123"/>
      <c r="O101" s="123"/>
      <c r="P101" s="123"/>
      <c r="Q101" s="125"/>
      <c r="R101" s="125"/>
      <c r="S101" s="123"/>
      <c r="T101" s="123"/>
      <c r="U101" s="123"/>
      <c r="V101" s="125">
        <f>'Dev BioC_LCov'!U100</f>
        <v>0</v>
      </c>
      <c r="W101" s="125">
        <f>'Dev BioC_LCov'!L100</f>
        <v>0</v>
      </c>
      <c r="X101" s="125">
        <f>'Dev BioC_LCov'!M100</f>
        <v>0</v>
      </c>
      <c r="Y101" s="125">
        <f>'Dev BioC_LCov'!N100</f>
        <v>0</v>
      </c>
      <c r="Z101" s="143">
        <f>'Dev BioC_LCov'!O100</f>
        <v>0</v>
      </c>
      <c r="AA101" s="125">
        <f>'Dev BioC_LCov'!P100</f>
        <v>0</v>
      </c>
    </row>
    <row r="102" spans="1:27" s="1" customFormat="1">
      <c r="A102" s="77"/>
      <c r="B102" s="61" t="str">
        <f>'Dev BioC_LCov'!B101</f>
        <v>C8.32</v>
      </c>
      <c r="C102" s="62" t="str">
        <f>'Dev BioC_LCov'!C101</f>
        <v>Net gains of biocarbon in litter and deadwood</v>
      </c>
      <c r="D102" s="123">
        <f>'Dev BioC_LCov'!D101</f>
        <v>0</v>
      </c>
      <c r="E102" s="123">
        <f>'Dev BioC_LCov'!E101</f>
        <v>0</v>
      </c>
      <c r="F102" s="123">
        <f>'Dev BioC_LCov'!F101</f>
        <v>0</v>
      </c>
      <c r="G102" s="123">
        <f>'Dev BioC_LCov'!G101</f>
        <v>0</v>
      </c>
      <c r="H102" s="123">
        <f>'Dev BioC_LCov'!H101</f>
        <v>0</v>
      </c>
      <c r="I102" s="123">
        <f>'Dev BioC_LCov'!I101</f>
        <v>0</v>
      </c>
      <c r="J102" s="124">
        <f>'Dev BioC_LCov'!J101</f>
        <v>0</v>
      </c>
      <c r="K102" s="125">
        <f>'Dev BioC_LCov'!K101</f>
        <v>0</v>
      </c>
      <c r="L102" s="123"/>
      <c r="M102" s="123"/>
      <c r="N102" s="123"/>
      <c r="O102" s="123"/>
      <c r="P102" s="123"/>
      <c r="Q102" s="125"/>
      <c r="R102" s="125"/>
      <c r="S102" s="123"/>
      <c r="T102" s="123"/>
      <c r="U102" s="123"/>
      <c r="V102" s="125">
        <f>'Dev BioC_LCov'!U101</f>
        <v>0</v>
      </c>
      <c r="W102" s="125">
        <f>'Dev BioC_LCov'!L101</f>
        <v>0</v>
      </c>
      <c r="X102" s="125">
        <f>'Dev BioC_LCov'!M101</f>
        <v>0</v>
      </c>
      <c r="Y102" s="125">
        <f>'Dev BioC_LCov'!N101</f>
        <v>0</v>
      </c>
      <c r="Z102" s="143">
        <f>'Dev BioC_LCov'!O101</f>
        <v>0</v>
      </c>
      <c r="AA102" s="125">
        <f>'Dev BioC_LCov'!P101</f>
        <v>0</v>
      </c>
    </row>
    <row r="103" spans="1:27" s="1" customFormat="1">
      <c r="A103" s="77"/>
      <c r="B103" s="61" t="str">
        <f>'Dev BioC_LCov'!B102</f>
        <v>C8.33</v>
      </c>
      <c r="C103" s="62" t="str">
        <f>'Dev BioC_LCov'!C102</f>
        <v>Net gains of biocarbon in soil</v>
      </c>
      <c r="D103" s="123">
        <f>'Dev BioC_LCov'!D102</f>
        <v>0</v>
      </c>
      <c r="E103" s="123">
        <f>'Dev BioC_LCov'!E102</f>
        <v>0</v>
      </c>
      <c r="F103" s="123">
        <f>'Dev BioC_LCov'!F102</f>
        <v>0</v>
      </c>
      <c r="G103" s="123">
        <f>'Dev BioC_LCov'!G102</f>
        <v>0</v>
      </c>
      <c r="H103" s="123">
        <f>'Dev BioC_LCov'!H102</f>
        <v>0</v>
      </c>
      <c r="I103" s="123">
        <f>'Dev BioC_LCov'!I102</f>
        <v>0</v>
      </c>
      <c r="J103" s="124">
        <f>'Dev BioC_LCov'!J102</f>
        <v>0</v>
      </c>
      <c r="K103" s="125">
        <f>'Dev BioC_LCov'!K102</f>
        <v>0</v>
      </c>
      <c r="L103" s="123"/>
      <c r="M103" s="123"/>
      <c r="N103" s="123"/>
      <c r="O103" s="123"/>
      <c r="P103" s="123"/>
      <c r="Q103" s="125"/>
      <c r="R103" s="125"/>
      <c r="S103" s="123"/>
      <c r="T103" s="123"/>
      <c r="U103" s="123"/>
      <c r="V103" s="125">
        <f>'Dev BioC_LCov'!U102</f>
        <v>0</v>
      </c>
      <c r="W103" s="125">
        <f>'Dev BioC_LCov'!L102</f>
        <v>0</v>
      </c>
      <c r="X103" s="125">
        <f>'Dev BioC_LCov'!M102</f>
        <v>0</v>
      </c>
      <c r="Y103" s="125">
        <f>'Dev BioC_LCov'!N102</f>
        <v>0</v>
      </c>
      <c r="Z103" s="143">
        <f>'Dev BioC_LCov'!O102</f>
        <v>0</v>
      </c>
      <c r="AA103" s="125">
        <f>'Dev BioC_LCov'!P102</f>
        <v>0</v>
      </c>
    </row>
    <row r="104" spans="1:27" s="1" customFormat="1">
      <c r="A104" s="77"/>
      <c r="B104" s="61" t="str">
        <f>'Dev BioC_LCov'!B103</f>
        <v>C8.34</v>
      </c>
      <c r="C104" s="62" t="str">
        <f>'Dev BioC_LCov'!C103</f>
        <v>Other net gains of biocarbon</v>
      </c>
      <c r="D104" s="123">
        <f>'Dev BioC_LCov'!D103</f>
        <v>0</v>
      </c>
      <c r="E104" s="123">
        <f>'Dev BioC_LCov'!E103</f>
        <v>0</v>
      </c>
      <c r="F104" s="123">
        <f>'Dev BioC_LCov'!F103</f>
        <v>0</v>
      </c>
      <c r="G104" s="123">
        <f>'Dev BioC_LCov'!G103</f>
        <v>0</v>
      </c>
      <c r="H104" s="123">
        <f>'Dev BioC_LCov'!H103</f>
        <v>0</v>
      </c>
      <c r="I104" s="123">
        <f>'Dev BioC_LCov'!I103</f>
        <v>0</v>
      </c>
      <c r="J104" s="124">
        <f>'Dev BioC_LCov'!J103</f>
        <v>0</v>
      </c>
      <c r="K104" s="125">
        <f>'Dev BioC_LCov'!K103</f>
        <v>0</v>
      </c>
      <c r="L104" s="123"/>
      <c r="M104" s="123"/>
      <c r="N104" s="123"/>
      <c r="O104" s="123"/>
      <c r="P104" s="123"/>
      <c r="Q104" s="125"/>
      <c r="R104" s="125"/>
      <c r="S104" s="123"/>
      <c r="T104" s="123"/>
      <c r="U104" s="123"/>
      <c r="V104" s="125">
        <f>'Dev BioC_LCov'!U103</f>
        <v>0</v>
      </c>
      <c r="W104" s="125">
        <f>'Dev BioC_LCov'!L103</f>
        <v>0</v>
      </c>
      <c r="X104" s="125">
        <f>'Dev BioC_LCov'!M103</f>
        <v>0</v>
      </c>
      <c r="Y104" s="125">
        <f>'Dev BioC_LCov'!N103</f>
        <v>0</v>
      </c>
      <c r="Z104" s="143">
        <f>'Dev BioC_LCov'!O103</f>
        <v>0</v>
      </c>
      <c r="AA104" s="125">
        <f>'Dev BioC_LCov'!P103</f>
        <v>0</v>
      </c>
    </row>
    <row r="105" spans="1:27" s="42" customFormat="1" ht="21.75" customHeight="1" thickBot="1">
      <c r="A105" s="252"/>
      <c r="B105" s="47" t="str">
        <f>'Dev BioC_LCov'!B104</f>
        <v>C8.3</v>
      </c>
      <c r="C105" s="48" t="str">
        <f>'Dev BioC_LCov'!C104</f>
        <v>NECB 2 [Stocks] = Change of biocarbon stocks</v>
      </c>
      <c r="D105" s="170">
        <f>'Dev BioC_LCov'!D104</f>
        <v>0</v>
      </c>
      <c r="E105" s="170">
        <f>'Dev BioC_LCov'!E104</f>
        <v>0</v>
      </c>
      <c r="F105" s="170">
        <f>'Dev BioC_LCov'!F104</f>
        <v>0</v>
      </c>
      <c r="G105" s="170">
        <f>'Dev BioC_LCov'!G104</f>
        <v>0</v>
      </c>
      <c r="H105" s="170">
        <f>'Dev BioC_LCov'!H104</f>
        <v>0</v>
      </c>
      <c r="I105" s="170">
        <f>'Dev BioC_LCov'!I104</f>
        <v>0</v>
      </c>
      <c r="J105" s="171">
        <f>'Dev BioC_LCov'!J104</f>
        <v>0</v>
      </c>
      <c r="K105" s="172">
        <f>'Dev BioC_LCov'!K104</f>
        <v>0</v>
      </c>
      <c r="L105" s="170"/>
      <c r="M105" s="170"/>
      <c r="N105" s="170"/>
      <c r="O105" s="170"/>
      <c r="P105" s="170"/>
      <c r="Q105" s="172"/>
      <c r="R105" s="172"/>
      <c r="S105" s="170"/>
      <c r="T105" s="170"/>
      <c r="U105" s="170"/>
      <c r="V105" s="172">
        <f>'Dev BioC_LCov'!U104</f>
        <v>0</v>
      </c>
      <c r="W105" s="172">
        <f>'Dev BioC_LCov'!L104</f>
        <v>0</v>
      </c>
      <c r="X105" s="172">
        <f>'Dev BioC_LCov'!M104</f>
        <v>0</v>
      </c>
      <c r="Y105" s="172">
        <f>'Dev BioC_LCov'!N104</f>
        <v>0</v>
      </c>
      <c r="Z105" s="147">
        <f>'Dev BioC_LCov'!O104</f>
        <v>0</v>
      </c>
      <c r="AA105" s="172">
        <f>'Dev BioC_LCov'!P104</f>
        <v>0</v>
      </c>
    </row>
    <row r="106" spans="1:27" ht="15" thickTop="1">
      <c r="A106" s="81"/>
      <c r="B106" s="50" t="str">
        <f>'Dev BioC_LCov'!B105</f>
        <v>C9.11</v>
      </c>
      <c r="C106" s="58" t="str">
        <f>'Dev BioC_LCov'!C105</f>
        <v>Trees</v>
      </c>
      <c r="D106" s="116">
        <f>'Dev BioC_LCov'!D105</f>
        <v>0</v>
      </c>
      <c r="E106" s="116">
        <f>'Dev BioC_LCov'!E105</f>
        <v>0</v>
      </c>
      <c r="F106" s="116">
        <f>'Dev BioC_LCov'!F105</f>
        <v>0</v>
      </c>
      <c r="G106" s="116">
        <f>'Dev BioC_LCov'!G105</f>
        <v>0</v>
      </c>
      <c r="H106" s="116">
        <f>'Dev BioC_LCov'!H105</f>
        <v>0</v>
      </c>
      <c r="I106" s="116">
        <f>'Dev BioC_LCov'!I105</f>
        <v>0</v>
      </c>
      <c r="J106" s="117">
        <f>'Dev BioC_LCov'!J105</f>
        <v>0</v>
      </c>
      <c r="K106" s="118">
        <f>'Dev BioC_LCov'!K105</f>
        <v>0</v>
      </c>
      <c r="L106" s="116"/>
      <c r="M106" s="116"/>
      <c r="N106" s="116"/>
      <c r="O106" s="116"/>
      <c r="P106" s="116"/>
      <c r="Q106" s="118"/>
      <c r="R106" s="118"/>
      <c r="S106" s="116"/>
      <c r="T106" s="116"/>
      <c r="U106" s="116"/>
      <c r="V106" s="118">
        <f>'Dev BioC_LCov'!U105</f>
        <v>0</v>
      </c>
      <c r="W106" s="118">
        <f>'Dev BioC_LCov'!L105</f>
        <v>0</v>
      </c>
      <c r="X106" s="118">
        <f>'Dev BioC_LCov'!M105</f>
        <v>0</v>
      </c>
      <c r="Y106" s="118">
        <f>'Dev BioC_LCov'!N105</f>
        <v>0</v>
      </c>
      <c r="Z106" s="119">
        <f>'Dev BioC_LCov'!O105</f>
        <v>0</v>
      </c>
      <c r="AA106" s="118">
        <f>'Dev BioC_LCov'!P105</f>
        <v>0</v>
      </c>
    </row>
    <row r="107" spans="1:27">
      <c r="A107" s="81"/>
      <c r="B107" s="50" t="str">
        <f>'Dev BioC_LCov'!B106</f>
        <v>C9.12</v>
      </c>
      <c r="C107" s="58" t="str">
        <f>'Dev BioC_LCov'!C106</f>
        <v>Shrubs</v>
      </c>
      <c r="D107" s="120">
        <f>'Dev BioC_LCov'!D106</f>
        <v>0</v>
      </c>
      <c r="E107" s="120">
        <f>'Dev BioC_LCov'!E106</f>
        <v>0</v>
      </c>
      <c r="F107" s="120">
        <f>'Dev BioC_LCov'!F106</f>
        <v>0</v>
      </c>
      <c r="G107" s="120">
        <f>'Dev BioC_LCov'!G106</f>
        <v>0</v>
      </c>
      <c r="H107" s="120">
        <f>'Dev BioC_LCov'!H106</f>
        <v>0</v>
      </c>
      <c r="I107" s="120">
        <f>'Dev BioC_LCov'!I106</f>
        <v>0</v>
      </c>
      <c r="J107" s="121">
        <f>'Dev BioC_LCov'!J106</f>
        <v>0</v>
      </c>
      <c r="K107" s="122">
        <f>'Dev BioC_LCov'!K106</f>
        <v>0</v>
      </c>
      <c r="L107" s="120"/>
      <c r="M107" s="120"/>
      <c r="N107" s="120"/>
      <c r="O107" s="120"/>
      <c r="P107" s="120"/>
      <c r="Q107" s="122"/>
      <c r="R107" s="122"/>
      <c r="S107" s="120"/>
      <c r="T107" s="120"/>
      <c r="U107" s="120"/>
      <c r="V107" s="122">
        <f>'Dev BioC_LCov'!U106</f>
        <v>0</v>
      </c>
      <c r="W107" s="122">
        <f>'Dev BioC_LCov'!L106</f>
        <v>0</v>
      </c>
      <c r="X107" s="122">
        <f>'Dev BioC_LCov'!M106</f>
        <v>0</v>
      </c>
      <c r="Y107" s="122">
        <f>'Dev BioC_LCov'!N106</f>
        <v>0</v>
      </c>
      <c r="Z107" s="119">
        <f>'Dev BioC_LCov'!O106</f>
        <v>0</v>
      </c>
      <c r="AA107" s="122">
        <f>'Dev BioC_LCov'!P106</f>
        <v>0</v>
      </c>
    </row>
    <row r="108" spans="1:27">
      <c r="A108" s="81"/>
      <c r="B108" s="50" t="str">
        <f>'Dev BioC_LCov'!B107</f>
        <v>C9.13</v>
      </c>
      <c r="C108" s="58" t="str">
        <f>'Dev BioC_LCov'!C107</f>
        <v>Herbaceous vegetation</v>
      </c>
      <c r="D108" s="120">
        <f>'Dev BioC_LCov'!D107</f>
        <v>0</v>
      </c>
      <c r="E108" s="120">
        <f>'Dev BioC_LCov'!E107</f>
        <v>0</v>
      </c>
      <c r="F108" s="120">
        <f>'Dev BioC_LCov'!F107</f>
        <v>0</v>
      </c>
      <c r="G108" s="120">
        <f>'Dev BioC_LCov'!G107</f>
        <v>0</v>
      </c>
      <c r="H108" s="120">
        <f>'Dev BioC_LCov'!H107</f>
        <v>0</v>
      </c>
      <c r="I108" s="120">
        <f>'Dev BioC_LCov'!I107</f>
        <v>0</v>
      </c>
      <c r="J108" s="121">
        <f>'Dev BioC_LCov'!J107</f>
        <v>0</v>
      </c>
      <c r="K108" s="122">
        <f>'Dev BioC_LCov'!K107</f>
        <v>0</v>
      </c>
      <c r="L108" s="120"/>
      <c r="M108" s="120"/>
      <c r="N108" s="120"/>
      <c r="O108" s="120"/>
      <c r="P108" s="120"/>
      <c r="Q108" s="122"/>
      <c r="R108" s="122"/>
      <c r="S108" s="120"/>
      <c r="T108" s="120"/>
      <c r="U108" s="120"/>
      <c r="V108" s="122">
        <f>'Dev BioC_LCov'!U107</f>
        <v>0</v>
      </c>
      <c r="W108" s="122">
        <f>'Dev BioC_LCov'!L107</f>
        <v>0</v>
      </c>
      <c r="X108" s="122">
        <f>'Dev BioC_LCov'!M107</f>
        <v>0</v>
      </c>
      <c r="Y108" s="122">
        <f>'Dev BioC_LCov'!N107</f>
        <v>0</v>
      </c>
      <c r="Z108" s="119">
        <f>'Dev BioC_LCov'!O107</f>
        <v>0</v>
      </c>
      <c r="AA108" s="122">
        <f>'Dev BioC_LCov'!P107</f>
        <v>0</v>
      </c>
    </row>
    <row r="109" spans="1:27">
      <c r="A109" s="81"/>
      <c r="B109" s="106" t="str">
        <f>'Dev BioC_LCov'!B108</f>
        <v>C9.1</v>
      </c>
      <c r="C109" s="105" t="str">
        <f>'Dev BioC_LCov'!C108</f>
        <v>Biocarbon in aboveground living biomass</v>
      </c>
      <c r="D109" s="131">
        <f>'Dev BioC_LCov'!D108</f>
        <v>0</v>
      </c>
      <c r="E109" s="131">
        <f>'Dev BioC_LCov'!E108</f>
        <v>0</v>
      </c>
      <c r="F109" s="131">
        <f>'Dev BioC_LCov'!F108</f>
        <v>0</v>
      </c>
      <c r="G109" s="131">
        <f>'Dev BioC_LCov'!G108</f>
        <v>0</v>
      </c>
      <c r="H109" s="131">
        <f>'Dev BioC_LCov'!H108</f>
        <v>0</v>
      </c>
      <c r="I109" s="131">
        <f>'Dev BioC_LCov'!I108</f>
        <v>0</v>
      </c>
      <c r="J109" s="132">
        <f>'Dev BioC_LCov'!J108</f>
        <v>0</v>
      </c>
      <c r="K109" s="133">
        <f>'Dev BioC_LCov'!K108</f>
        <v>0</v>
      </c>
      <c r="L109" s="131"/>
      <c r="M109" s="131"/>
      <c r="N109" s="131"/>
      <c r="O109" s="131"/>
      <c r="P109" s="131"/>
      <c r="Q109" s="133"/>
      <c r="R109" s="133"/>
      <c r="S109" s="131"/>
      <c r="T109" s="131"/>
      <c r="U109" s="131"/>
      <c r="V109" s="133">
        <f>'Dev BioC_LCov'!U108</f>
        <v>0</v>
      </c>
      <c r="W109" s="133">
        <f>'Dev BioC_LCov'!L108</f>
        <v>0</v>
      </c>
      <c r="X109" s="133">
        <f>'Dev BioC_LCov'!M108</f>
        <v>0</v>
      </c>
      <c r="Y109" s="133">
        <f>'Dev BioC_LCov'!N108</f>
        <v>0</v>
      </c>
      <c r="Z109" s="119">
        <f>'Dev BioC_LCov'!O108</f>
        <v>0</v>
      </c>
      <c r="AA109" s="133">
        <f>'Dev BioC_LCov'!P108</f>
        <v>0</v>
      </c>
    </row>
    <row r="110" spans="1:27">
      <c r="A110" s="81"/>
      <c r="B110" s="61" t="str">
        <f>'Dev BioC_LCov'!B109</f>
        <v>C9.2</v>
      </c>
      <c r="C110" s="62" t="str">
        <f>'Dev BioC_LCov'!C109</f>
        <v>Biocarbon in litter and deadwood</v>
      </c>
      <c r="D110" s="123">
        <f>'Dev BioC_LCov'!D109</f>
        <v>0</v>
      </c>
      <c r="E110" s="123">
        <f>'Dev BioC_LCov'!E109</f>
        <v>0</v>
      </c>
      <c r="F110" s="123">
        <f>'Dev BioC_LCov'!F109</f>
        <v>0</v>
      </c>
      <c r="G110" s="123">
        <f>'Dev BioC_LCov'!G109</f>
        <v>0</v>
      </c>
      <c r="H110" s="123">
        <f>'Dev BioC_LCov'!H109</f>
        <v>0</v>
      </c>
      <c r="I110" s="123">
        <f>'Dev BioC_LCov'!I109</f>
        <v>0</v>
      </c>
      <c r="J110" s="124">
        <f>'Dev BioC_LCov'!J109</f>
        <v>0</v>
      </c>
      <c r="K110" s="125">
        <f>'Dev BioC_LCov'!K109</f>
        <v>0</v>
      </c>
      <c r="L110" s="123"/>
      <c r="M110" s="123"/>
      <c r="N110" s="123"/>
      <c r="O110" s="123"/>
      <c r="P110" s="123"/>
      <c r="Q110" s="125"/>
      <c r="R110" s="125"/>
      <c r="S110" s="123"/>
      <c r="T110" s="123"/>
      <c r="U110" s="123"/>
      <c r="V110" s="125">
        <f>'Dev BioC_LCov'!U109</f>
        <v>0</v>
      </c>
      <c r="W110" s="125">
        <f>'Dev BioC_LCov'!L109</f>
        <v>0</v>
      </c>
      <c r="X110" s="125">
        <f>'Dev BioC_LCov'!M109</f>
        <v>0</v>
      </c>
      <c r="Y110" s="125">
        <f>'Dev BioC_LCov'!N109</f>
        <v>0</v>
      </c>
      <c r="Z110" s="119">
        <f>'Dev BioC_LCov'!O109</f>
        <v>0</v>
      </c>
      <c r="AA110" s="125">
        <f>'Dev BioC_LCov'!P109</f>
        <v>0</v>
      </c>
    </row>
    <row r="111" spans="1:27">
      <c r="B111" s="106" t="str">
        <f>'Dev BioC_LCov'!B110</f>
        <v>C9.3</v>
      </c>
      <c r="C111" s="105" t="str">
        <f>'Dev BioC_LCov'!C110</f>
        <v>Biocarbon in soil</v>
      </c>
      <c r="D111" s="131">
        <f>'Dev BioC_LCov'!D110</f>
        <v>0</v>
      </c>
      <c r="E111" s="131">
        <f>'Dev BioC_LCov'!E110</f>
        <v>0</v>
      </c>
      <c r="F111" s="131">
        <f>'Dev BioC_LCov'!F110</f>
        <v>0</v>
      </c>
      <c r="G111" s="131">
        <f>'Dev BioC_LCov'!G110</f>
        <v>0</v>
      </c>
      <c r="H111" s="131">
        <f>'Dev BioC_LCov'!H110</f>
        <v>0</v>
      </c>
      <c r="I111" s="131">
        <f>'Dev BioC_LCov'!I110</f>
        <v>0</v>
      </c>
      <c r="J111" s="132">
        <f>'Dev BioC_LCov'!J110</f>
        <v>0</v>
      </c>
      <c r="K111" s="133">
        <f>'Dev BioC_LCov'!K110</f>
        <v>0</v>
      </c>
      <c r="L111" s="131"/>
      <c r="M111" s="131"/>
      <c r="N111" s="131"/>
      <c r="O111" s="131"/>
      <c r="P111" s="131"/>
      <c r="Q111" s="133"/>
      <c r="R111" s="133"/>
      <c r="S111" s="131"/>
      <c r="T111" s="131"/>
      <c r="U111" s="131"/>
      <c r="V111" s="133">
        <f>'Dev BioC_LCov'!U110</f>
        <v>0</v>
      </c>
      <c r="W111" s="133">
        <f>'Dev BioC_LCov'!L110</f>
        <v>0</v>
      </c>
      <c r="X111" s="133">
        <f>'Dev BioC_LCov'!M110</f>
        <v>0</v>
      </c>
      <c r="Y111" s="133">
        <f>'Dev BioC_LCov'!N110</f>
        <v>0</v>
      </c>
      <c r="Z111" s="119">
        <f>'Dev BioC_LCov'!O110</f>
        <v>0</v>
      </c>
      <c r="AA111" s="133">
        <f>'Dev BioC_LCov'!P110</f>
        <v>0</v>
      </c>
    </row>
    <row r="112" spans="1:27">
      <c r="B112" s="50" t="str">
        <f>'Dev BioC_LCov'!B111</f>
        <v>C9.41</v>
      </c>
      <c r="C112" s="58" t="str">
        <f>'Dev BioC_LCov'!C111</f>
        <v>Biocarbon in water</v>
      </c>
      <c r="D112" s="120">
        <f>'Dev BioC_LCov'!D111</f>
        <v>0</v>
      </c>
      <c r="E112" s="120">
        <f>'Dev BioC_LCov'!E111</f>
        <v>0</v>
      </c>
      <c r="F112" s="120">
        <f>'Dev BioC_LCov'!F111</f>
        <v>0</v>
      </c>
      <c r="G112" s="120">
        <f>'Dev BioC_LCov'!G111</f>
        <v>0</v>
      </c>
      <c r="H112" s="120">
        <f>'Dev BioC_LCov'!H111</f>
        <v>0</v>
      </c>
      <c r="I112" s="120">
        <f>'Dev BioC_LCov'!I111</f>
        <v>0</v>
      </c>
      <c r="J112" s="121">
        <f>'Dev BioC_LCov'!J111</f>
        <v>0</v>
      </c>
      <c r="K112" s="122">
        <f>'Dev BioC_LCov'!K111</f>
        <v>0</v>
      </c>
      <c r="L112" s="120"/>
      <c r="M112" s="120"/>
      <c r="N112" s="120"/>
      <c r="O112" s="120"/>
      <c r="P112" s="120"/>
      <c r="Q112" s="122"/>
      <c r="R112" s="122"/>
      <c r="S112" s="120"/>
      <c r="T112" s="120"/>
      <c r="U112" s="120"/>
      <c r="V112" s="122">
        <f>'Dev BioC_LCov'!U111</f>
        <v>0</v>
      </c>
      <c r="W112" s="122">
        <f>'Dev BioC_LCov'!L111</f>
        <v>0</v>
      </c>
      <c r="X112" s="122">
        <f>'Dev BioC_LCov'!M111</f>
        <v>0</v>
      </c>
      <c r="Y112" s="122">
        <f>'Dev BioC_LCov'!N111</f>
        <v>0</v>
      </c>
      <c r="Z112" s="119">
        <f>'Dev BioC_LCov'!O111</f>
        <v>0</v>
      </c>
      <c r="AA112" s="122">
        <f>'Dev BioC_LCov'!P111</f>
        <v>0</v>
      </c>
    </row>
    <row r="113" spans="1:27">
      <c r="B113" s="50" t="str">
        <f>'Dev BioC_LCov'!B112</f>
        <v>C9.42</v>
      </c>
      <c r="C113" s="58" t="str">
        <f>'Dev BioC_LCov'!C112</f>
        <v>Biocarbon in the atmosphere</v>
      </c>
      <c r="D113" s="140">
        <f>'Dev BioC_LCov'!D112</f>
        <v>0</v>
      </c>
      <c r="E113" s="140">
        <f>'Dev BioC_LCov'!E112</f>
        <v>0</v>
      </c>
      <c r="F113" s="140">
        <f>'Dev BioC_LCov'!F112</f>
        <v>0</v>
      </c>
      <c r="G113" s="140">
        <f>'Dev BioC_LCov'!G112</f>
        <v>0</v>
      </c>
      <c r="H113" s="140">
        <f>'Dev BioC_LCov'!H112</f>
        <v>0</v>
      </c>
      <c r="I113" s="140">
        <f>'Dev BioC_LCov'!I112</f>
        <v>0</v>
      </c>
      <c r="J113" s="141">
        <f>'Dev BioC_LCov'!J112</f>
        <v>0</v>
      </c>
      <c r="K113" s="169">
        <f>'Dev BioC_LCov'!K112</f>
        <v>0</v>
      </c>
      <c r="L113" s="140"/>
      <c r="M113" s="140"/>
      <c r="N113" s="140"/>
      <c r="O113" s="140"/>
      <c r="P113" s="140"/>
      <c r="Q113" s="169"/>
      <c r="R113" s="169"/>
      <c r="S113" s="140"/>
      <c r="T113" s="140"/>
      <c r="U113" s="140"/>
      <c r="V113" s="169">
        <f>'Dev BioC_LCov'!U112</f>
        <v>0</v>
      </c>
      <c r="W113" s="169">
        <f>'Dev BioC_LCov'!L112</f>
        <v>0</v>
      </c>
      <c r="X113" s="169">
        <f>'Dev BioC_LCov'!M112</f>
        <v>0</v>
      </c>
      <c r="Y113" s="169">
        <f>'Dev BioC_LCov'!N112</f>
        <v>0</v>
      </c>
      <c r="Z113" s="119">
        <f>'Dev BioC_LCov'!O112</f>
        <v>0</v>
      </c>
      <c r="AA113" s="169">
        <f>'Dev BioC_LCov'!P112</f>
        <v>0</v>
      </c>
    </row>
    <row r="114" spans="1:27">
      <c r="B114" s="50" t="str">
        <f>'Dev BioC_LCov'!B113</f>
        <v>C9.43</v>
      </c>
      <c r="C114" s="58" t="str">
        <f>'Dev BioC_LCov'!C113</f>
        <v>Biocarbon in other ecosystem pools n.e.c..</v>
      </c>
      <c r="D114" s="120">
        <f>'Dev BioC_LCov'!D113</f>
        <v>0</v>
      </c>
      <c r="E114" s="120">
        <f>'Dev BioC_LCov'!E113</f>
        <v>0</v>
      </c>
      <c r="F114" s="120">
        <f>'Dev BioC_LCov'!F113</f>
        <v>0</v>
      </c>
      <c r="G114" s="120">
        <f>'Dev BioC_LCov'!G113</f>
        <v>0</v>
      </c>
      <c r="H114" s="120">
        <f>'Dev BioC_LCov'!H113</f>
        <v>0</v>
      </c>
      <c r="I114" s="120">
        <f>'Dev BioC_LCov'!I113</f>
        <v>0</v>
      </c>
      <c r="J114" s="121">
        <f>'Dev BioC_LCov'!J113</f>
        <v>0</v>
      </c>
      <c r="K114" s="122">
        <f>'Dev BioC_LCov'!K113</f>
        <v>0</v>
      </c>
      <c r="L114" s="120"/>
      <c r="M114" s="120"/>
      <c r="N114" s="120"/>
      <c r="O114" s="120"/>
      <c r="P114" s="120"/>
      <c r="Q114" s="122"/>
      <c r="R114" s="122"/>
      <c r="S114" s="120"/>
      <c r="T114" s="120"/>
      <c r="U114" s="120"/>
      <c r="V114" s="122">
        <f>'Dev BioC_LCov'!U113</f>
        <v>0</v>
      </c>
      <c r="W114" s="122">
        <f>'Dev BioC_LCov'!L113</f>
        <v>0</v>
      </c>
      <c r="X114" s="122">
        <f>'Dev BioC_LCov'!M113</f>
        <v>0</v>
      </c>
      <c r="Y114" s="122">
        <f>'Dev BioC_LCov'!N113</f>
        <v>0</v>
      </c>
      <c r="Z114" s="119">
        <f>'Dev BioC_LCov'!O113</f>
        <v>0</v>
      </c>
      <c r="AA114" s="122">
        <f>'Dev BioC_LCov'!P113</f>
        <v>0</v>
      </c>
    </row>
    <row r="115" spans="1:27">
      <c r="B115" s="106" t="str">
        <f>'Dev BioC_LCov'!B114</f>
        <v>C9.4</v>
      </c>
      <c r="C115" s="105" t="str">
        <f>'Dev BioC_LCov'!C114</f>
        <v>Other ecosystem biocarbon pools</v>
      </c>
      <c r="D115" s="131">
        <f>'Dev BioC_LCov'!D114</f>
        <v>0</v>
      </c>
      <c r="E115" s="131">
        <f>'Dev BioC_LCov'!E114</f>
        <v>0</v>
      </c>
      <c r="F115" s="131">
        <f>'Dev BioC_LCov'!F114</f>
        <v>0</v>
      </c>
      <c r="G115" s="131">
        <f>'Dev BioC_LCov'!G114</f>
        <v>0</v>
      </c>
      <c r="H115" s="131">
        <f>'Dev BioC_LCov'!H114</f>
        <v>0</v>
      </c>
      <c r="I115" s="131">
        <f>'Dev BioC_LCov'!I114</f>
        <v>0</v>
      </c>
      <c r="J115" s="132">
        <f>'Dev BioC_LCov'!J114</f>
        <v>0</v>
      </c>
      <c r="K115" s="133">
        <f>'Dev BioC_LCov'!K114</f>
        <v>0</v>
      </c>
      <c r="L115" s="131"/>
      <c r="M115" s="131"/>
      <c r="N115" s="131"/>
      <c r="O115" s="131"/>
      <c r="P115" s="131"/>
      <c r="Q115" s="133"/>
      <c r="R115" s="133"/>
      <c r="S115" s="131"/>
      <c r="T115" s="131"/>
      <c r="U115" s="131"/>
      <c r="V115" s="133">
        <f>'Dev BioC_LCov'!U114</f>
        <v>0</v>
      </c>
      <c r="W115" s="133">
        <f>'Dev BioC_LCov'!L114</f>
        <v>0</v>
      </c>
      <c r="X115" s="133">
        <f>'Dev BioC_LCov'!M114</f>
        <v>0</v>
      </c>
      <c r="Y115" s="133">
        <f>'Dev BioC_LCov'!N114</f>
        <v>0</v>
      </c>
      <c r="Z115" s="119">
        <f>'Dev BioC_LCov'!O114</f>
        <v>0</v>
      </c>
      <c r="AA115" s="133">
        <f>'Dev BioC_LCov'!P114</f>
        <v>0</v>
      </c>
    </row>
    <row r="116" spans="1:27">
      <c r="B116" s="21" t="str">
        <f>'Dev BioC_LCov'!B115</f>
        <v>C9.5</v>
      </c>
      <c r="C116" s="22" t="str">
        <f>'Dev BioC_LCov'!C115</f>
        <v>Biocarbon in the supply and use system</v>
      </c>
      <c r="D116" s="138">
        <f>'Dev BioC_LCov'!D115</f>
        <v>0</v>
      </c>
      <c r="E116" s="138">
        <f>'Dev BioC_LCov'!E115</f>
        <v>0</v>
      </c>
      <c r="F116" s="138">
        <f>'Dev BioC_LCov'!F115</f>
        <v>0</v>
      </c>
      <c r="G116" s="138">
        <f>'Dev BioC_LCov'!G115</f>
        <v>0</v>
      </c>
      <c r="H116" s="138">
        <f>'Dev BioC_LCov'!H115</f>
        <v>0</v>
      </c>
      <c r="I116" s="138">
        <f>'Dev BioC_LCov'!I115</f>
        <v>0</v>
      </c>
      <c r="J116" s="139">
        <f>'Dev BioC_LCov'!J115</f>
        <v>0</v>
      </c>
      <c r="K116" s="126">
        <f>'Dev BioC_LCov'!K115</f>
        <v>0</v>
      </c>
      <c r="L116" s="138"/>
      <c r="M116" s="138"/>
      <c r="N116" s="138"/>
      <c r="O116" s="138"/>
      <c r="P116" s="138"/>
      <c r="Q116" s="126"/>
      <c r="R116" s="126"/>
      <c r="S116" s="138"/>
      <c r="T116" s="138"/>
      <c r="U116" s="138"/>
      <c r="V116" s="126">
        <f>'Dev BioC_LCov'!U115</f>
        <v>0</v>
      </c>
      <c r="W116" s="126">
        <f>'Dev BioC_LCov'!L115</f>
        <v>0</v>
      </c>
      <c r="X116" s="126">
        <f>'Dev BioC_LCov'!M115</f>
        <v>0</v>
      </c>
      <c r="Y116" s="126">
        <f>'Dev BioC_LCov'!N115</f>
        <v>0</v>
      </c>
      <c r="Z116" s="119">
        <f>'Dev BioC_LCov'!O115</f>
        <v>0</v>
      </c>
      <c r="AA116" s="126">
        <f>'Dev BioC_LCov'!P115</f>
        <v>0</v>
      </c>
    </row>
    <row r="117" spans="1:27" s="6" customFormat="1" ht="21.75" customHeight="1">
      <c r="A117" s="13"/>
      <c r="B117" s="8" t="str">
        <f>'Dev BioC_LCov'!B116</f>
        <v>C9</v>
      </c>
      <c r="C117" s="7" t="str">
        <f>'Dev BioC_LCov'!C116</f>
        <v>Closing Stocks = C1+C8.1+C8.2 or = C1+C8.3</v>
      </c>
      <c r="D117" s="173">
        <f>'Dev BioC_LCov'!D116</f>
        <v>0</v>
      </c>
      <c r="E117" s="173">
        <f>'Dev BioC_LCov'!E116</f>
        <v>0</v>
      </c>
      <c r="F117" s="173">
        <f>'Dev BioC_LCov'!F116</f>
        <v>0</v>
      </c>
      <c r="G117" s="173">
        <f>'Dev BioC_LCov'!G116</f>
        <v>0</v>
      </c>
      <c r="H117" s="173">
        <f>'Dev BioC_LCov'!H116</f>
        <v>0</v>
      </c>
      <c r="I117" s="173">
        <f>'Dev BioC_LCov'!I116</f>
        <v>0</v>
      </c>
      <c r="J117" s="174">
        <f>'Dev BioC_LCov'!J116</f>
        <v>0</v>
      </c>
      <c r="K117" s="175">
        <f>'Dev BioC_LCov'!K116</f>
        <v>0</v>
      </c>
      <c r="L117" s="173"/>
      <c r="M117" s="173"/>
      <c r="N117" s="173"/>
      <c r="O117" s="173"/>
      <c r="P117" s="173"/>
      <c r="Q117" s="175"/>
      <c r="R117" s="175"/>
      <c r="S117" s="173"/>
      <c r="T117" s="173"/>
      <c r="U117" s="173"/>
      <c r="V117" s="175">
        <f>'Dev BioC_LCov'!U116</f>
        <v>0</v>
      </c>
      <c r="W117" s="175">
        <f>'Dev BioC_LCov'!L116</f>
        <v>0</v>
      </c>
      <c r="X117" s="175">
        <f>'Dev BioC_LCov'!M116</f>
        <v>0</v>
      </c>
      <c r="Y117" s="175">
        <f>'Dev BioC_LCov'!N116</f>
        <v>0</v>
      </c>
      <c r="Z117" s="130">
        <f>'Dev BioC_LCov'!O116</f>
        <v>0</v>
      </c>
      <c r="AA117" s="175">
        <f>'Dev BioC_LCov'!P116</f>
        <v>0</v>
      </c>
    </row>
    <row r="118" spans="1:27" s="4" customFormat="1" ht="6.75" customHeight="1">
      <c r="A118" s="83"/>
      <c r="B118" s="27"/>
      <c r="C118" s="28"/>
      <c r="D118" s="138"/>
      <c r="E118" s="138"/>
      <c r="F118" s="138"/>
      <c r="G118" s="138"/>
      <c r="H118" s="138"/>
      <c r="I118" s="138"/>
      <c r="J118" s="138"/>
      <c r="K118" s="138"/>
      <c r="L118" s="138"/>
      <c r="M118" s="138"/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  <c r="AA118" s="138"/>
    </row>
    <row r="119" spans="1:27" ht="18.5">
      <c r="A119" s="80"/>
      <c r="B119" s="29" t="str">
        <f>'Dev BioC_LCov'!B118</f>
        <v>II. Accessible Resource Surplus</v>
      </c>
      <c r="C119" s="29"/>
      <c r="D119" s="176"/>
      <c r="E119" s="176"/>
      <c r="F119" s="176"/>
      <c r="G119" s="176"/>
      <c r="H119" s="176"/>
      <c r="I119" s="176"/>
      <c r="J119" s="176"/>
      <c r="K119" s="176"/>
      <c r="L119" s="176"/>
      <c r="M119" s="176"/>
      <c r="N119" s="176"/>
      <c r="O119" s="176"/>
      <c r="P119" s="176"/>
      <c r="Q119" s="176"/>
      <c r="R119" s="176"/>
      <c r="S119" s="176"/>
      <c r="T119" s="176"/>
      <c r="U119" s="176"/>
      <c r="V119" s="176"/>
      <c r="W119" s="176"/>
      <c r="X119" s="176"/>
      <c r="Y119" s="176"/>
      <c r="Z119" s="115"/>
      <c r="AA119" s="176"/>
    </row>
    <row r="120" spans="1:27" ht="18.75" customHeight="1">
      <c r="B120" s="32" t="str">
        <f>'Dev BioC_LCov'!B119</f>
        <v>C2</v>
      </c>
      <c r="C120" s="23" t="str">
        <f>'Dev BioC_LCov'!C119</f>
        <v>Total inflow of biocarbon (gains) = C2.a+C2.b</v>
      </c>
      <c r="D120" s="178">
        <f>'Dev BioC_LCov'!D119</f>
        <v>0</v>
      </c>
      <c r="E120" s="179">
        <f>'Dev BioC_LCov'!E119</f>
        <v>0</v>
      </c>
      <c r="F120" s="179">
        <f>'Dev BioC_LCov'!F119</f>
        <v>0</v>
      </c>
      <c r="G120" s="179">
        <f>'Dev BioC_LCov'!G119</f>
        <v>0</v>
      </c>
      <c r="H120" s="179">
        <f>'Dev BioC_LCov'!H119</f>
        <v>0</v>
      </c>
      <c r="I120" s="179">
        <f>'Dev BioC_LCov'!I119</f>
        <v>0</v>
      </c>
      <c r="J120" s="180">
        <f>'Dev BioC_LCov'!J119</f>
        <v>0</v>
      </c>
      <c r="K120" s="181">
        <f>'Dev BioC_LCov'!K119</f>
        <v>0</v>
      </c>
      <c r="L120" s="178"/>
      <c r="M120" s="179"/>
      <c r="N120" s="179"/>
      <c r="O120" s="179"/>
      <c r="P120" s="179"/>
      <c r="Q120" s="181"/>
      <c r="R120" s="181"/>
      <c r="S120" s="178"/>
      <c r="T120" s="179"/>
      <c r="U120" s="179"/>
      <c r="V120" s="181">
        <f>'Dev BioC_LCov'!U119</f>
        <v>0</v>
      </c>
      <c r="W120" s="181">
        <f>'Dev BioC_LCov'!L119</f>
        <v>0</v>
      </c>
      <c r="X120" s="181">
        <f>'Dev BioC_LCov'!M119</f>
        <v>0</v>
      </c>
      <c r="Y120" s="181">
        <f>'Dev BioC_LCov'!N119</f>
        <v>0</v>
      </c>
      <c r="Z120" s="119">
        <f>'Dev BioC_LCov'!O119</f>
        <v>0</v>
      </c>
      <c r="AA120" s="181">
        <f>'Dev BioC_LCov'!P119</f>
        <v>0</v>
      </c>
    </row>
    <row r="121" spans="1:27" s="9" customFormat="1">
      <c r="A121" s="13"/>
      <c r="B121" s="106" t="str">
        <f>'Dev BioC_LCov'!B120</f>
        <v>C10.1</v>
      </c>
      <c r="C121" s="105" t="str">
        <f>'Dev BioC_LCov'!C120</f>
        <v>Basic accessible stock carried over from previous years [+]</v>
      </c>
      <c r="D121" s="131">
        <f>'Dev BioC_LCov'!D120</f>
        <v>0</v>
      </c>
      <c r="E121" s="131">
        <f>'Dev BioC_LCov'!E120</f>
        <v>0</v>
      </c>
      <c r="F121" s="131">
        <f>'Dev BioC_LCov'!F120</f>
        <v>0</v>
      </c>
      <c r="G121" s="131">
        <f>'Dev BioC_LCov'!G120</f>
        <v>0</v>
      </c>
      <c r="H121" s="131">
        <f>'Dev BioC_LCov'!H120</f>
        <v>0</v>
      </c>
      <c r="I121" s="131">
        <f>'Dev BioC_LCov'!I120</f>
        <v>0</v>
      </c>
      <c r="J121" s="132">
        <f>'Dev BioC_LCov'!J120</f>
        <v>0</v>
      </c>
      <c r="K121" s="133">
        <f>'Dev BioC_LCov'!K120</f>
        <v>0</v>
      </c>
      <c r="L121" s="131"/>
      <c r="M121" s="131"/>
      <c r="N121" s="131"/>
      <c r="O121" s="131"/>
      <c r="P121" s="131"/>
      <c r="Q121" s="133"/>
      <c r="R121" s="133"/>
      <c r="S121" s="131"/>
      <c r="T121" s="131"/>
      <c r="U121" s="131"/>
      <c r="V121" s="133">
        <f>'Dev BioC_LCov'!U120</f>
        <v>0</v>
      </c>
      <c r="W121" s="133">
        <f>'Dev BioC_LCov'!L120</f>
        <v>0</v>
      </c>
      <c r="X121" s="133">
        <f>'Dev BioC_LCov'!M120</f>
        <v>0</v>
      </c>
      <c r="Y121" s="133">
        <f>'Dev BioC_LCov'!N120</f>
        <v>0</v>
      </c>
      <c r="Z121" s="143">
        <f>'Dev BioC_LCov'!O120</f>
        <v>0</v>
      </c>
      <c r="AA121" s="133">
        <f>'Dev BioC_LCov'!P120</f>
        <v>0</v>
      </c>
    </row>
    <row r="122" spans="1:27">
      <c r="B122" s="50" t="str">
        <f>'Dev BioC_LCov'!B121</f>
        <v>C10.21</v>
      </c>
      <c r="C122" s="58" t="str">
        <f>'Dev BioC_LCov'!C121</f>
        <v xml:space="preserve">Growth of immature stands of timber </v>
      </c>
      <c r="D122" s="120">
        <f>'Dev BioC_LCov'!D121</f>
        <v>0</v>
      </c>
      <c r="E122" s="120">
        <f>'Dev BioC_LCov'!E121</f>
        <v>0</v>
      </c>
      <c r="F122" s="120">
        <f>'Dev BioC_LCov'!F121</f>
        <v>0</v>
      </c>
      <c r="G122" s="120">
        <f>'Dev BioC_LCov'!G121</f>
        <v>0</v>
      </c>
      <c r="H122" s="120">
        <f>'Dev BioC_LCov'!H121</f>
        <v>0</v>
      </c>
      <c r="I122" s="120">
        <f>'Dev BioC_LCov'!I121</f>
        <v>0</v>
      </c>
      <c r="J122" s="121">
        <f>'Dev BioC_LCov'!J121</f>
        <v>0</v>
      </c>
      <c r="K122" s="122">
        <f>'Dev BioC_LCov'!K121</f>
        <v>0</v>
      </c>
      <c r="L122" s="120"/>
      <c r="M122" s="120"/>
      <c r="N122" s="120"/>
      <c r="O122" s="120"/>
      <c r="P122" s="120"/>
      <c r="Q122" s="122"/>
      <c r="R122" s="122"/>
      <c r="S122" s="120"/>
      <c r="T122" s="120"/>
      <c r="U122" s="120"/>
      <c r="V122" s="122">
        <f>'Dev BioC_LCov'!U121</f>
        <v>0</v>
      </c>
      <c r="W122" s="122">
        <f>'Dev BioC_LCov'!L121</f>
        <v>0</v>
      </c>
      <c r="X122" s="122">
        <f>'Dev BioC_LCov'!M121</f>
        <v>0</v>
      </c>
      <c r="Y122" s="122">
        <f>'Dev BioC_LCov'!N121</f>
        <v>0</v>
      </c>
      <c r="Z122" s="119">
        <f>'Dev BioC_LCov'!O121</f>
        <v>0</v>
      </c>
      <c r="AA122" s="122">
        <f>'Dev BioC_LCov'!P121</f>
        <v>0</v>
      </c>
    </row>
    <row r="123" spans="1:27">
      <c r="B123" s="50" t="str">
        <f>'Dev BioC_LCov'!B122</f>
        <v>C10.22</v>
      </c>
      <c r="C123" s="58" t="str">
        <f>'Dev BioC_LCov'!C122</f>
        <v xml:space="preserve">Growth of environment protection forests </v>
      </c>
      <c r="D123" s="120">
        <f>'Dev BioC_LCov'!D122</f>
        <v>0</v>
      </c>
      <c r="E123" s="120">
        <f>'Dev BioC_LCov'!E122</f>
        <v>0</v>
      </c>
      <c r="F123" s="120">
        <f>'Dev BioC_LCov'!F122</f>
        <v>0</v>
      </c>
      <c r="G123" s="120">
        <f>'Dev BioC_LCov'!G122</f>
        <v>0</v>
      </c>
      <c r="H123" s="120">
        <f>'Dev BioC_LCov'!H122</f>
        <v>0</v>
      </c>
      <c r="I123" s="120">
        <f>'Dev BioC_LCov'!I122</f>
        <v>0</v>
      </c>
      <c r="J123" s="121">
        <f>'Dev BioC_LCov'!J122</f>
        <v>0</v>
      </c>
      <c r="K123" s="122">
        <f>'Dev BioC_LCov'!K122</f>
        <v>0</v>
      </c>
      <c r="L123" s="120"/>
      <c r="M123" s="120"/>
      <c r="N123" s="120"/>
      <c r="O123" s="120"/>
      <c r="P123" s="120"/>
      <c r="Q123" s="122"/>
      <c r="R123" s="122"/>
      <c r="S123" s="120"/>
      <c r="T123" s="120"/>
      <c r="U123" s="120"/>
      <c r="V123" s="122">
        <f>'Dev BioC_LCov'!U122</f>
        <v>0</v>
      </c>
      <c r="W123" s="122">
        <f>'Dev BioC_LCov'!L122</f>
        <v>0</v>
      </c>
      <c r="X123" s="122">
        <f>'Dev BioC_LCov'!M122</f>
        <v>0</v>
      </c>
      <c r="Y123" s="122">
        <f>'Dev BioC_LCov'!N122</f>
        <v>0</v>
      </c>
      <c r="Z123" s="119">
        <f>'Dev BioC_LCov'!O122</f>
        <v>0</v>
      </c>
      <c r="AA123" s="122">
        <f>'Dev BioC_LCov'!P122</f>
        <v>0</v>
      </c>
    </row>
    <row r="124" spans="1:27">
      <c r="B124" s="50" t="str">
        <f>'Dev BioC_LCov'!B123</f>
        <v>C10.23</v>
      </c>
      <c r="C124" s="58" t="str">
        <f>'Dev BioC_LCov'!C123</f>
        <v xml:space="preserve">Growth of fishstocks under moratorium </v>
      </c>
      <c r="D124" s="120">
        <f>'Dev BioC_LCov'!D123</f>
        <v>0</v>
      </c>
      <c r="E124" s="120">
        <f>'Dev BioC_LCov'!E123</f>
        <v>0</v>
      </c>
      <c r="F124" s="120">
        <f>'Dev BioC_LCov'!F123</f>
        <v>0</v>
      </c>
      <c r="G124" s="120">
        <f>'Dev BioC_LCov'!G123</f>
        <v>0</v>
      </c>
      <c r="H124" s="120">
        <f>'Dev BioC_LCov'!H123</f>
        <v>0</v>
      </c>
      <c r="I124" s="120">
        <f>'Dev BioC_LCov'!I123</f>
        <v>0</v>
      </c>
      <c r="J124" s="121">
        <f>'Dev BioC_LCov'!J123</f>
        <v>0</v>
      </c>
      <c r="K124" s="122">
        <f>'Dev BioC_LCov'!K123</f>
        <v>0</v>
      </c>
      <c r="L124" s="120"/>
      <c r="M124" s="120"/>
      <c r="N124" s="120"/>
      <c r="O124" s="120"/>
      <c r="P124" s="120"/>
      <c r="Q124" s="122"/>
      <c r="R124" s="122"/>
      <c r="S124" s="120"/>
      <c r="T124" s="120"/>
      <c r="U124" s="120"/>
      <c r="V124" s="122">
        <f>'Dev BioC_LCov'!U123</f>
        <v>0</v>
      </c>
      <c r="W124" s="122">
        <f>'Dev BioC_LCov'!L123</f>
        <v>0</v>
      </c>
      <c r="X124" s="122">
        <f>'Dev BioC_LCov'!M123</f>
        <v>0</v>
      </c>
      <c r="Y124" s="122">
        <f>'Dev BioC_LCov'!N123</f>
        <v>0</v>
      </c>
      <c r="Z124" s="119">
        <f>'Dev BioC_LCov'!O123</f>
        <v>0</v>
      </c>
      <c r="AA124" s="122">
        <f>'Dev BioC_LCov'!P123</f>
        <v>0</v>
      </c>
    </row>
    <row r="125" spans="1:27">
      <c r="B125" s="50" t="str">
        <f>'Dev BioC_LCov'!B124</f>
        <v>C10.24</v>
      </c>
      <c r="C125" s="58" t="str">
        <f>'Dev BioC_LCov'!C124</f>
        <v xml:space="preserve">Growth of fishstocks in protected areas </v>
      </c>
      <c r="D125" s="120">
        <f>'Dev BioC_LCov'!D124</f>
        <v>0</v>
      </c>
      <c r="E125" s="120">
        <f>'Dev BioC_LCov'!E124</f>
        <v>0</v>
      </c>
      <c r="F125" s="120">
        <f>'Dev BioC_LCov'!F124</f>
        <v>0</v>
      </c>
      <c r="G125" s="120">
        <f>'Dev BioC_LCov'!G124</f>
        <v>0</v>
      </c>
      <c r="H125" s="120">
        <f>'Dev BioC_LCov'!H124</f>
        <v>0</v>
      </c>
      <c r="I125" s="120">
        <f>'Dev BioC_LCov'!I124</f>
        <v>0</v>
      </c>
      <c r="J125" s="121">
        <f>'Dev BioC_LCov'!J124</f>
        <v>0</v>
      </c>
      <c r="K125" s="122">
        <f>'Dev BioC_LCov'!K124</f>
        <v>0</v>
      </c>
      <c r="L125" s="120"/>
      <c r="M125" s="120"/>
      <c r="N125" s="120"/>
      <c r="O125" s="120"/>
      <c r="P125" s="120"/>
      <c r="Q125" s="122"/>
      <c r="R125" s="122"/>
      <c r="S125" s="120"/>
      <c r="T125" s="120"/>
      <c r="U125" s="120"/>
      <c r="V125" s="122">
        <f>'Dev BioC_LCov'!U124</f>
        <v>0</v>
      </c>
      <c r="W125" s="122">
        <f>'Dev BioC_LCov'!L124</f>
        <v>0</v>
      </c>
      <c r="X125" s="122">
        <f>'Dev BioC_LCov'!M124</f>
        <v>0</v>
      </c>
      <c r="Y125" s="122">
        <f>'Dev BioC_LCov'!N124</f>
        <v>0</v>
      </c>
      <c r="Z125" s="119">
        <f>'Dev BioC_LCov'!O124</f>
        <v>0</v>
      </c>
      <c r="AA125" s="122">
        <f>'Dev BioC_LCov'!P124</f>
        <v>0</v>
      </c>
    </row>
    <row r="126" spans="1:27" s="1" customFormat="1">
      <c r="A126" s="77"/>
      <c r="B126" s="106" t="str">
        <f>'Dev BioC_LCov'!B125</f>
        <v>C10.2</v>
      </c>
      <c r="C126" s="105" t="str">
        <f>'Dev BioC_LCov'!C125</f>
        <v>Restrictions of use [-]</v>
      </c>
      <c r="D126" s="131">
        <f>'Dev BioC_LCov'!D125</f>
        <v>0</v>
      </c>
      <c r="E126" s="131">
        <f>'Dev BioC_LCov'!E125</f>
        <v>0</v>
      </c>
      <c r="F126" s="131">
        <f>'Dev BioC_LCov'!F125</f>
        <v>0</v>
      </c>
      <c r="G126" s="131">
        <f>'Dev BioC_LCov'!G125</f>
        <v>0</v>
      </c>
      <c r="H126" s="131">
        <f>'Dev BioC_LCov'!H125</f>
        <v>0</v>
      </c>
      <c r="I126" s="131">
        <f>'Dev BioC_LCov'!I125</f>
        <v>0</v>
      </c>
      <c r="J126" s="132">
        <f>'Dev BioC_LCov'!J125</f>
        <v>0</v>
      </c>
      <c r="K126" s="133">
        <f>'Dev BioC_LCov'!K125</f>
        <v>0</v>
      </c>
      <c r="L126" s="131"/>
      <c r="M126" s="131"/>
      <c r="N126" s="131"/>
      <c r="O126" s="131"/>
      <c r="P126" s="131"/>
      <c r="Q126" s="133"/>
      <c r="R126" s="133"/>
      <c r="S126" s="131"/>
      <c r="T126" s="131"/>
      <c r="U126" s="131"/>
      <c r="V126" s="133">
        <f>'Dev BioC_LCov'!U125</f>
        <v>0</v>
      </c>
      <c r="W126" s="133">
        <f>'Dev BioC_LCov'!L125</f>
        <v>0</v>
      </c>
      <c r="X126" s="133">
        <f>'Dev BioC_LCov'!M125</f>
        <v>0</v>
      </c>
      <c r="Y126" s="133">
        <f>'Dev BioC_LCov'!N125</f>
        <v>0</v>
      </c>
      <c r="Z126" s="143">
        <f>'Dev BioC_LCov'!O125</f>
        <v>0</v>
      </c>
      <c r="AA126" s="133">
        <f>'Dev BioC_LCov'!P125</f>
        <v>0</v>
      </c>
    </row>
    <row r="127" spans="1:27">
      <c r="B127" s="50" t="str">
        <f>'Dev BioC_LCov'!B126</f>
        <v>C10.31</v>
      </c>
      <c r="C127" s="58" t="str">
        <f>'Dev BioC_LCov'!C126</f>
        <v>Agriculture production residuals [= C3.21]</v>
      </c>
      <c r="D127" s="120">
        <f>'Dev BioC_LCov'!D126</f>
        <v>0</v>
      </c>
      <c r="E127" s="120">
        <f>'Dev BioC_LCov'!E126</f>
        <v>0</v>
      </c>
      <c r="F127" s="120">
        <f>'Dev BioC_LCov'!F126</f>
        <v>0</v>
      </c>
      <c r="G127" s="120">
        <f>'Dev BioC_LCov'!G126</f>
        <v>0</v>
      </c>
      <c r="H127" s="120">
        <f>'Dev BioC_LCov'!H126</f>
        <v>0</v>
      </c>
      <c r="I127" s="120">
        <f>'Dev BioC_LCov'!I126</f>
        <v>0</v>
      </c>
      <c r="J127" s="121">
        <f>'Dev BioC_LCov'!J126</f>
        <v>0</v>
      </c>
      <c r="K127" s="122">
        <f>'Dev BioC_LCov'!K126</f>
        <v>0</v>
      </c>
      <c r="L127" s="120"/>
      <c r="M127" s="120"/>
      <c r="N127" s="120"/>
      <c r="O127" s="120"/>
      <c r="P127" s="120"/>
      <c r="Q127" s="122"/>
      <c r="R127" s="122"/>
      <c r="S127" s="120"/>
      <c r="T127" s="120"/>
      <c r="U127" s="120"/>
      <c r="V127" s="122">
        <f>'Dev BioC_LCov'!U126</f>
        <v>0</v>
      </c>
      <c r="W127" s="122">
        <f>'Dev BioC_LCov'!L126</f>
        <v>0</v>
      </c>
      <c r="X127" s="122">
        <f>'Dev BioC_LCov'!M126</f>
        <v>0</v>
      </c>
      <c r="Y127" s="122">
        <f>'Dev BioC_LCov'!N126</f>
        <v>0</v>
      </c>
      <c r="Z127" s="119">
        <f>'Dev BioC_LCov'!O126</f>
        <v>0</v>
      </c>
      <c r="AA127" s="122">
        <f>'Dev BioC_LCov'!P126</f>
        <v>0</v>
      </c>
    </row>
    <row r="128" spans="1:27">
      <c r="B128" s="50" t="str">
        <f>'Dev BioC_LCov'!B127</f>
        <v>C10.32</v>
      </c>
      <c r="C128" s="58" t="str">
        <f>'Dev BioC_LCov'!C127</f>
        <v>Forestry production residuals [= C3.51]</v>
      </c>
      <c r="D128" s="120">
        <f>'Dev BioC_LCov'!D127</f>
        <v>0</v>
      </c>
      <c r="E128" s="120">
        <f>'Dev BioC_LCov'!E127</f>
        <v>0</v>
      </c>
      <c r="F128" s="120">
        <f>'Dev BioC_LCov'!F127</f>
        <v>0</v>
      </c>
      <c r="G128" s="120">
        <f>'Dev BioC_LCov'!G127</f>
        <v>0</v>
      </c>
      <c r="H128" s="120">
        <f>'Dev BioC_LCov'!H127</f>
        <v>0</v>
      </c>
      <c r="I128" s="120">
        <f>'Dev BioC_LCov'!I127</f>
        <v>0</v>
      </c>
      <c r="J128" s="121">
        <f>'Dev BioC_LCov'!J127</f>
        <v>0</v>
      </c>
      <c r="K128" s="122">
        <f>'Dev BioC_LCov'!K127</f>
        <v>0</v>
      </c>
      <c r="L128" s="120"/>
      <c r="M128" s="120"/>
      <c r="N128" s="120"/>
      <c r="O128" s="120"/>
      <c r="P128" s="120"/>
      <c r="Q128" s="122"/>
      <c r="R128" s="122"/>
      <c r="S128" s="120"/>
      <c r="T128" s="120"/>
      <c r="U128" s="120"/>
      <c r="V128" s="122">
        <f>'Dev BioC_LCov'!U127</f>
        <v>0</v>
      </c>
      <c r="W128" s="122">
        <f>'Dev BioC_LCov'!L127</f>
        <v>0</v>
      </c>
      <c r="X128" s="122">
        <f>'Dev BioC_LCov'!M127</f>
        <v>0</v>
      </c>
      <c r="Y128" s="122">
        <f>'Dev BioC_LCov'!N127</f>
        <v>0</v>
      </c>
      <c r="Z128" s="119">
        <f>'Dev BioC_LCov'!O127</f>
        <v>0</v>
      </c>
      <c r="AA128" s="122">
        <f>'Dev BioC_LCov'!P127</f>
        <v>0</v>
      </c>
    </row>
    <row r="129" spans="1:27" s="1" customFormat="1">
      <c r="A129" s="77"/>
      <c r="B129" s="106" t="str">
        <f>'Dev BioC_LCov'!B128</f>
        <v>C10.3</v>
      </c>
      <c r="C129" s="105" t="str">
        <f>'Dev BioC_LCov'!C128</f>
        <v>Biomass production residuals [-]</v>
      </c>
      <c r="D129" s="131">
        <f>'Dev BioC_LCov'!D128</f>
        <v>0</v>
      </c>
      <c r="E129" s="131">
        <f>'Dev BioC_LCov'!E128</f>
        <v>0</v>
      </c>
      <c r="F129" s="131">
        <f>'Dev BioC_LCov'!F128</f>
        <v>0</v>
      </c>
      <c r="G129" s="131">
        <f>'Dev BioC_LCov'!G128</f>
        <v>0</v>
      </c>
      <c r="H129" s="131">
        <f>'Dev BioC_LCov'!H128</f>
        <v>0</v>
      </c>
      <c r="I129" s="131">
        <f>'Dev BioC_LCov'!I128</f>
        <v>0</v>
      </c>
      <c r="J129" s="132">
        <f>'Dev BioC_LCov'!J128</f>
        <v>0</v>
      </c>
      <c r="K129" s="133">
        <f>'Dev BioC_LCov'!K128</f>
        <v>0</v>
      </c>
      <c r="L129" s="131"/>
      <c r="M129" s="131"/>
      <c r="N129" s="131"/>
      <c r="O129" s="131"/>
      <c r="P129" s="131"/>
      <c r="Q129" s="133"/>
      <c r="R129" s="133"/>
      <c r="S129" s="131"/>
      <c r="T129" s="131"/>
      <c r="U129" s="131"/>
      <c r="V129" s="133">
        <f>'Dev BioC_LCov'!U128</f>
        <v>0</v>
      </c>
      <c r="W129" s="133">
        <f>'Dev BioC_LCov'!L128</f>
        <v>0</v>
      </c>
      <c r="X129" s="133">
        <f>'Dev BioC_LCov'!M128</f>
        <v>0</v>
      </c>
      <c r="Y129" s="133">
        <f>'Dev BioC_LCov'!N128</f>
        <v>0</v>
      </c>
      <c r="Z129" s="143">
        <f>'Dev BioC_LCov'!O128</f>
        <v>0</v>
      </c>
      <c r="AA129" s="133">
        <f>'Dev BioC_LCov'!P128</f>
        <v>0</v>
      </c>
    </row>
    <row r="130" spans="1:27" s="1" customFormat="1">
      <c r="A130" s="77"/>
      <c r="B130" s="106" t="str">
        <f>'Dev BioC_LCov'!B129</f>
        <v>C10.4</v>
      </c>
      <c r="C130" s="105" t="str">
        <f>'Dev BioC_LCov'!C129</f>
        <v xml:space="preserve">Biomass consumption residuals [= C2.8] [-] </v>
      </c>
      <c r="D130" s="131">
        <f>'Dev BioC_LCov'!D129</f>
        <v>0</v>
      </c>
      <c r="E130" s="131">
        <f>'Dev BioC_LCov'!E129</f>
        <v>0</v>
      </c>
      <c r="F130" s="131">
        <f>'Dev BioC_LCov'!F129</f>
        <v>0</v>
      </c>
      <c r="G130" s="131">
        <f>'Dev BioC_LCov'!G129</f>
        <v>0</v>
      </c>
      <c r="H130" s="131">
        <f>'Dev BioC_LCov'!H129</f>
        <v>0</v>
      </c>
      <c r="I130" s="131">
        <f>'Dev BioC_LCov'!I129</f>
        <v>0</v>
      </c>
      <c r="J130" s="132">
        <f>'Dev BioC_LCov'!J129</f>
        <v>0</v>
      </c>
      <c r="K130" s="133">
        <f>'Dev BioC_LCov'!K129</f>
        <v>0</v>
      </c>
      <c r="L130" s="131"/>
      <c r="M130" s="131"/>
      <c r="N130" s="131"/>
      <c r="O130" s="131"/>
      <c r="P130" s="131"/>
      <c r="Q130" s="133"/>
      <c r="R130" s="133"/>
      <c r="S130" s="131"/>
      <c r="T130" s="131"/>
      <c r="U130" s="131"/>
      <c r="V130" s="133">
        <f>'Dev BioC_LCov'!U129</f>
        <v>0</v>
      </c>
      <c r="W130" s="133">
        <f>'Dev BioC_LCov'!L129</f>
        <v>0</v>
      </c>
      <c r="X130" s="133">
        <f>'Dev BioC_LCov'!M129</f>
        <v>0</v>
      </c>
      <c r="Y130" s="133">
        <f>'Dev BioC_LCov'!N129</f>
        <v>0</v>
      </c>
      <c r="Z130" s="143">
        <f>'Dev BioC_LCov'!O129</f>
        <v>0</v>
      </c>
      <c r="AA130" s="133">
        <f>'Dev BioC_LCov'!P129</f>
        <v>0</v>
      </c>
    </row>
    <row r="131" spans="1:27">
      <c r="B131" s="50" t="str">
        <f>'Dev BioC_LCov'!B130</f>
        <v>C10.51</v>
      </c>
      <c r="C131" s="58" t="str">
        <f>'Dev BioC_LCov'!C130</f>
        <v>Agriculture and forestry leftovers returned to the ecosystem</v>
      </c>
      <c r="D131" s="120">
        <f>'Dev BioC_LCov'!D130</f>
        <v>0</v>
      </c>
      <c r="E131" s="120">
        <f>'Dev BioC_LCov'!E130</f>
        <v>0</v>
      </c>
      <c r="F131" s="120">
        <f>'Dev BioC_LCov'!F130</f>
        <v>0</v>
      </c>
      <c r="G131" s="120">
        <f>'Dev BioC_LCov'!G130</f>
        <v>0</v>
      </c>
      <c r="H131" s="120">
        <f>'Dev BioC_LCov'!H130</f>
        <v>0</v>
      </c>
      <c r="I131" s="120">
        <f>'Dev BioC_LCov'!I130</f>
        <v>0</v>
      </c>
      <c r="J131" s="121">
        <f>'Dev BioC_LCov'!J130</f>
        <v>0</v>
      </c>
      <c r="K131" s="122">
        <f>'Dev BioC_LCov'!K130</f>
        <v>0</v>
      </c>
      <c r="L131" s="120"/>
      <c r="M131" s="120"/>
      <c r="N131" s="120"/>
      <c r="O131" s="120"/>
      <c r="P131" s="120"/>
      <c r="Q131" s="122"/>
      <c r="R131" s="122"/>
      <c r="S131" s="120"/>
      <c r="T131" s="120"/>
      <c r="U131" s="120"/>
      <c r="V131" s="122">
        <f>'Dev BioC_LCov'!U130</f>
        <v>0</v>
      </c>
      <c r="W131" s="122">
        <f>'Dev BioC_LCov'!L130</f>
        <v>0</v>
      </c>
      <c r="X131" s="122">
        <f>'Dev BioC_LCov'!M130</f>
        <v>0</v>
      </c>
      <c r="Y131" s="122">
        <f>'Dev BioC_LCov'!N130</f>
        <v>0</v>
      </c>
      <c r="Z131" s="119">
        <f>'Dev BioC_LCov'!O130</f>
        <v>0</v>
      </c>
      <c r="AA131" s="122">
        <f>'Dev BioC_LCov'!P130</f>
        <v>0</v>
      </c>
    </row>
    <row r="132" spans="1:27">
      <c r="B132" s="50" t="str">
        <f>'Dev BioC_LCov'!B131</f>
        <v>C10.52</v>
      </c>
      <c r="C132" s="58" t="str">
        <f>'Dev BioC_LCov'!C131</f>
        <v>Manure fertilisation</v>
      </c>
      <c r="D132" s="120">
        <f>'Dev BioC_LCov'!D131</f>
        <v>0</v>
      </c>
      <c r="E132" s="120">
        <f>'Dev BioC_LCov'!E131</f>
        <v>0</v>
      </c>
      <c r="F132" s="120">
        <f>'Dev BioC_LCov'!F131</f>
        <v>0</v>
      </c>
      <c r="G132" s="120">
        <f>'Dev BioC_LCov'!G131</f>
        <v>0</v>
      </c>
      <c r="H132" s="120">
        <f>'Dev BioC_LCov'!H131</f>
        <v>0</v>
      </c>
      <c r="I132" s="120">
        <f>'Dev BioC_LCov'!I131</f>
        <v>0</v>
      </c>
      <c r="J132" s="121">
        <f>'Dev BioC_LCov'!J131</f>
        <v>0</v>
      </c>
      <c r="K132" s="122">
        <f>'Dev BioC_LCov'!K131</f>
        <v>0</v>
      </c>
      <c r="L132" s="120"/>
      <c r="M132" s="120"/>
      <c r="N132" s="120"/>
      <c r="O132" s="120"/>
      <c r="P132" s="120"/>
      <c r="Q132" s="122"/>
      <c r="R132" s="122"/>
      <c r="S132" s="120"/>
      <c r="T132" s="120"/>
      <c r="U132" s="120"/>
      <c r="V132" s="122">
        <f>'Dev BioC_LCov'!U131</f>
        <v>0</v>
      </c>
      <c r="W132" s="122">
        <f>'Dev BioC_LCov'!L131</f>
        <v>0</v>
      </c>
      <c r="X132" s="122">
        <f>'Dev BioC_LCov'!M131</f>
        <v>0</v>
      </c>
      <c r="Y132" s="122">
        <f>'Dev BioC_LCov'!N131</f>
        <v>0</v>
      </c>
      <c r="Z132" s="119">
        <f>'Dev BioC_LCov'!O131</f>
        <v>0</v>
      </c>
      <c r="AA132" s="122">
        <f>'Dev BioC_LCov'!P131</f>
        <v>0</v>
      </c>
    </row>
    <row r="133" spans="1:27">
      <c r="B133" s="50" t="str">
        <f>'Dev BioC_LCov'!B132</f>
        <v>C10.53</v>
      </c>
      <c r="C133" s="58" t="str">
        <f>'Dev BioC_LCov'!C132</f>
        <v>Compost fertilisation</v>
      </c>
      <c r="D133" s="120">
        <f>'Dev BioC_LCov'!D132</f>
        <v>0</v>
      </c>
      <c r="E133" s="120">
        <f>'Dev BioC_LCov'!E132</f>
        <v>0</v>
      </c>
      <c r="F133" s="120">
        <f>'Dev BioC_LCov'!F132</f>
        <v>0</v>
      </c>
      <c r="G133" s="120">
        <f>'Dev BioC_LCov'!G132</f>
        <v>0</v>
      </c>
      <c r="H133" s="120">
        <f>'Dev BioC_LCov'!H132</f>
        <v>0</v>
      </c>
      <c r="I133" s="120">
        <f>'Dev BioC_LCov'!I132</f>
        <v>0</v>
      </c>
      <c r="J133" s="121">
        <f>'Dev BioC_LCov'!J132</f>
        <v>0</v>
      </c>
      <c r="K133" s="122">
        <f>'Dev BioC_LCov'!K132</f>
        <v>0</v>
      </c>
      <c r="L133" s="120"/>
      <c r="M133" s="120"/>
      <c r="N133" s="120"/>
      <c r="O133" s="120"/>
      <c r="P133" s="120"/>
      <c r="Q133" s="122"/>
      <c r="R133" s="122"/>
      <c r="S133" s="120"/>
      <c r="T133" s="120"/>
      <c r="U133" s="120"/>
      <c r="V133" s="122">
        <f>'Dev BioC_LCov'!U132</f>
        <v>0</v>
      </c>
      <c r="W133" s="122">
        <f>'Dev BioC_LCov'!L132</f>
        <v>0</v>
      </c>
      <c r="X133" s="122">
        <f>'Dev BioC_LCov'!M132</f>
        <v>0</v>
      </c>
      <c r="Y133" s="122">
        <f>'Dev BioC_LCov'!N132</f>
        <v>0</v>
      </c>
      <c r="Z133" s="119">
        <f>'Dev BioC_LCov'!O132</f>
        <v>0</v>
      </c>
      <c r="AA133" s="122">
        <f>'Dev BioC_LCov'!P132</f>
        <v>0</v>
      </c>
    </row>
    <row r="134" spans="1:27">
      <c r="B134" s="50" t="str">
        <f>'Dev BioC_LCov'!B133</f>
        <v>C10.54</v>
      </c>
      <c r="C134" s="58" t="str">
        <f>'Dev BioC_LCov'!C133</f>
        <v>Sludge fertilisation</v>
      </c>
      <c r="D134" s="120">
        <f>'Dev BioC_LCov'!D133</f>
        <v>0</v>
      </c>
      <c r="E134" s="120">
        <f>'Dev BioC_LCov'!E133</f>
        <v>0</v>
      </c>
      <c r="F134" s="120">
        <f>'Dev BioC_LCov'!F133</f>
        <v>0</v>
      </c>
      <c r="G134" s="120">
        <f>'Dev BioC_LCov'!G133</f>
        <v>0</v>
      </c>
      <c r="H134" s="120">
        <f>'Dev BioC_LCov'!H133</f>
        <v>0</v>
      </c>
      <c r="I134" s="120">
        <f>'Dev BioC_LCov'!I133</f>
        <v>0</v>
      </c>
      <c r="J134" s="121">
        <f>'Dev BioC_LCov'!J133</f>
        <v>0</v>
      </c>
      <c r="K134" s="122">
        <f>'Dev BioC_LCov'!K133</f>
        <v>0</v>
      </c>
      <c r="L134" s="120"/>
      <c r="M134" s="120"/>
      <c r="N134" s="120"/>
      <c r="O134" s="120"/>
      <c r="P134" s="120"/>
      <c r="Q134" s="122"/>
      <c r="R134" s="122"/>
      <c r="S134" s="120"/>
      <c r="T134" s="120"/>
      <c r="U134" s="120"/>
      <c r="V134" s="122">
        <f>'Dev BioC_LCov'!U133</f>
        <v>0</v>
      </c>
      <c r="W134" s="122">
        <f>'Dev BioC_LCov'!L133</f>
        <v>0</v>
      </c>
      <c r="X134" s="122">
        <f>'Dev BioC_LCov'!M133</f>
        <v>0</v>
      </c>
      <c r="Y134" s="122">
        <f>'Dev BioC_LCov'!N133</f>
        <v>0</v>
      </c>
      <c r="Z134" s="119">
        <f>'Dev BioC_LCov'!O133</f>
        <v>0</v>
      </c>
      <c r="AA134" s="122">
        <f>'Dev BioC_LCov'!P133</f>
        <v>0</v>
      </c>
    </row>
    <row r="135" spans="1:27">
      <c r="B135" s="50" t="str">
        <f>'Dev BioC_LCov'!B134</f>
        <v>C10.55</v>
      </c>
      <c r="C135" s="58" t="str">
        <f>'Dev BioC_LCov'!C134</f>
        <v>Products of biomass residuals gasification</v>
      </c>
      <c r="D135" s="120">
        <f>'Dev BioC_LCov'!D134</f>
        <v>0</v>
      </c>
      <c r="E135" s="120">
        <f>'Dev BioC_LCov'!E134</f>
        <v>0</v>
      </c>
      <c r="F135" s="120">
        <f>'Dev BioC_LCov'!F134</f>
        <v>0</v>
      </c>
      <c r="G135" s="120">
        <f>'Dev BioC_LCov'!G134</f>
        <v>0</v>
      </c>
      <c r="H135" s="120">
        <f>'Dev BioC_LCov'!H134</f>
        <v>0</v>
      </c>
      <c r="I135" s="120">
        <f>'Dev BioC_LCov'!I134</f>
        <v>0</v>
      </c>
      <c r="J135" s="121">
        <f>'Dev BioC_LCov'!J134</f>
        <v>0</v>
      </c>
      <c r="K135" s="122">
        <f>'Dev BioC_LCov'!K134</f>
        <v>0</v>
      </c>
      <c r="L135" s="120"/>
      <c r="M135" s="120"/>
      <c r="N135" s="120"/>
      <c r="O135" s="120"/>
      <c r="P135" s="120"/>
      <c r="Q135" s="122"/>
      <c r="R135" s="122"/>
      <c r="S135" s="120"/>
      <c r="T135" s="120"/>
      <c r="U135" s="120"/>
      <c r="V135" s="122">
        <f>'Dev BioC_LCov'!U134</f>
        <v>0</v>
      </c>
      <c r="W135" s="122">
        <f>'Dev BioC_LCov'!L134</f>
        <v>0</v>
      </c>
      <c r="X135" s="122">
        <f>'Dev BioC_LCov'!M134</f>
        <v>0</v>
      </c>
      <c r="Y135" s="122">
        <f>'Dev BioC_LCov'!N134</f>
        <v>0</v>
      </c>
      <c r="Z135" s="119">
        <f>'Dev BioC_LCov'!O134</f>
        <v>0</v>
      </c>
      <c r="AA135" s="122">
        <f>'Dev BioC_LCov'!P134</f>
        <v>0</v>
      </c>
    </row>
    <row r="136" spans="1:27">
      <c r="B136" s="50" t="str">
        <f>'Dev BioC_LCov'!B135</f>
        <v>C10.56</v>
      </c>
      <c r="C136" s="58" t="str">
        <f>'Dev BioC_LCov'!C135</f>
        <v>Second generation biofuels</v>
      </c>
      <c r="D136" s="120">
        <f>'Dev BioC_LCov'!D135</f>
        <v>0</v>
      </c>
      <c r="E136" s="120">
        <f>'Dev BioC_LCov'!E135</f>
        <v>0</v>
      </c>
      <c r="F136" s="120">
        <f>'Dev BioC_LCov'!F135</f>
        <v>0</v>
      </c>
      <c r="G136" s="120">
        <f>'Dev BioC_LCov'!G135</f>
        <v>0</v>
      </c>
      <c r="H136" s="120">
        <f>'Dev BioC_LCov'!H135</f>
        <v>0</v>
      </c>
      <c r="I136" s="120">
        <f>'Dev BioC_LCov'!I135</f>
        <v>0</v>
      </c>
      <c r="J136" s="121">
        <f>'Dev BioC_LCov'!J135</f>
        <v>0</v>
      </c>
      <c r="K136" s="122">
        <f>'Dev BioC_LCov'!K135</f>
        <v>0</v>
      </c>
      <c r="L136" s="120"/>
      <c r="M136" s="120"/>
      <c r="N136" s="120"/>
      <c r="O136" s="120"/>
      <c r="P136" s="120"/>
      <c r="Q136" s="122"/>
      <c r="R136" s="122"/>
      <c r="S136" s="120"/>
      <c r="T136" s="120"/>
      <c r="U136" s="120"/>
      <c r="V136" s="122">
        <f>'Dev BioC_LCov'!U135</f>
        <v>0</v>
      </c>
      <c r="W136" s="122">
        <f>'Dev BioC_LCov'!L135</f>
        <v>0</v>
      </c>
      <c r="X136" s="122">
        <f>'Dev BioC_LCov'!M135</f>
        <v>0</v>
      </c>
      <c r="Y136" s="122">
        <f>'Dev BioC_LCov'!N135</f>
        <v>0</v>
      </c>
      <c r="Z136" s="119">
        <f>'Dev BioC_LCov'!O135</f>
        <v>0</v>
      </c>
      <c r="AA136" s="122">
        <f>'Dev BioC_LCov'!P135</f>
        <v>0</v>
      </c>
    </row>
    <row r="137" spans="1:27">
      <c r="B137" s="50" t="str">
        <f>'Dev BioC_LCov'!B136</f>
        <v>C10.56</v>
      </c>
      <c r="C137" s="58" t="str">
        <f>'Dev BioC_LCov'!C136</f>
        <v>Other circular reuse of biomass residuals</v>
      </c>
      <c r="D137" s="120">
        <f>'Dev BioC_LCov'!D136</f>
        <v>0</v>
      </c>
      <c r="E137" s="120">
        <f>'Dev BioC_LCov'!E136</f>
        <v>0</v>
      </c>
      <c r="F137" s="120">
        <f>'Dev BioC_LCov'!F136</f>
        <v>0</v>
      </c>
      <c r="G137" s="120">
        <f>'Dev BioC_LCov'!G136</f>
        <v>0</v>
      </c>
      <c r="H137" s="120">
        <f>'Dev BioC_LCov'!H136</f>
        <v>0</v>
      </c>
      <c r="I137" s="120">
        <f>'Dev BioC_LCov'!I136</f>
        <v>0</v>
      </c>
      <c r="J137" s="121">
        <f>'Dev BioC_LCov'!J136</f>
        <v>0</v>
      </c>
      <c r="K137" s="122">
        <f>'Dev BioC_LCov'!K136</f>
        <v>0</v>
      </c>
      <c r="L137" s="120"/>
      <c r="M137" s="120"/>
      <c r="N137" s="120"/>
      <c r="O137" s="120"/>
      <c r="P137" s="120"/>
      <c r="Q137" s="122"/>
      <c r="R137" s="122"/>
      <c r="S137" s="120"/>
      <c r="T137" s="120"/>
      <c r="U137" s="120"/>
      <c r="V137" s="122">
        <f>'Dev BioC_LCov'!U136</f>
        <v>0</v>
      </c>
      <c r="W137" s="122">
        <f>'Dev BioC_LCov'!L136</f>
        <v>0</v>
      </c>
      <c r="X137" s="122">
        <f>'Dev BioC_LCov'!M136</f>
        <v>0</v>
      </c>
      <c r="Y137" s="122">
        <f>'Dev BioC_LCov'!N136</f>
        <v>0</v>
      </c>
      <c r="Z137" s="119">
        <f>'Dev BioC_LCov'!O136</f>
        <v>0</v>
      </c>
      <c r="AA137" s="122">
        <f>'Dev BioC_LCov'!P136</f>
        <v>0</v>
      </c>
    </row>
    <row r="138" spans="1:27" s="1" customFormat="1">
      <c r="A138" s="77"/>
      <c r="B138" s="106" t="str">
        <f>'Dev BioC_LCov'!B137</f>
        <v>C10.5</v>
      </c>
      <c r="C138" s="105" t="str">
        <f>'Dev BioC_LCov'!C137</f>
        <v>Circular reuse of production &amp; consumption residuals [+]</v>
      </c>
      <c r="D138" s="131">
        <f>'Dev BioC_LCov'!D137</f>
        <v>0</v>
      </c>
      <c r="E138" s="131">
        <f>'Dev BioC_LCov'!E137</f>
        <v>0</v>
      </c>
      <c r="F138" s="131">
        <f>'Dev BioC_LCov'!F137</f>
        <v>0</v>
      </c>
      <c r="G138" s="131">
        <f>'Dev BioC_LCov'!G137</f>
        <v>0</v>
      </c>
      <c r="H138" s="131">
        <f>'Dev BioC_LCov'!H137</f>
        <v>0</v>
      </c>
      <c r="I138" s="131">
        <f>'Dev BioC_LCov'!I137</f>
        <v>0</v>
      </c>
      <c r="J138" s="132">
        <f>'Dev BioC_LCov'!J137</f>
        <v>0</v>
      </c>
      <c r="K138" s="133">
        <f>'Dev BioC_LCov'!K137</f>
        <v>0</v>
      </c>
      <c r="L138" s="131"/>
      <c r="M138" s="131"/>
      <c r="N138" s="131"/>
      <c r="O138" s="131"/>
      <c r="P138" s="131"/>
      <c r="Q138" s="133"/>
      <c r="R138" s="133"/>
      <c r="S138" s="131"/>
      <c r="T138" s="131"/>
      <c r="U138" s="131"/>
      <c r="V138" s="133">
        <f>'Dev BioC_LCov'!U137</f>
        <v>0</v>
      </c>
      <c r="W138" s="133">
        <f>'Dev BioC_LCov'!L137</f>
        <v>0</v>
      </c>
      <c r="X138" s="133">
        <f>'Dev BioC_LCov'!M137</f>
        <v>0</v>
      </c>
      <c r="Y138" s="133">
        <f>'Dev BioC_LCov'!N137</f>
        <v>0</v>
      </c>
      <c r="Z138" s="143">
        <f>'Dev BioC_LCov'!O137</f>
        <v>0</v>
      </c>
      <c r="AA138" s="133">
        <f>'Dev BioC_LCov'!P137</f>
        <v>0</v>
      </c>
    </row>
    <row r="139" spans="1:27" s="1" customFormat="1">
      <c r="A139" s="77"/>
      <c r="B139" s="61" t="str">
        <f>'Dev BioC_LCov'!B138</f>
        <v>C10.6</v>
      </c>
      <c r="C139" s="62" t="str">
        <f>'Dev BioC_LCov'!C138</f>
        <v>Natural outflows to other territories and the sea = C6.1 [-]</v>
      </c>
      <c r="D139" s="123">
        <f>'Dev BioC_LCov'!D138</f>
        <v>0</v>
      </c>
      <c r="E139" s="123">
        <f>'Dev BioC_LCov'!E138</f>
        <v>0</v>
      </c>
      <c r="F139" s="123">
        <f>'Dev BioC_LCov'!F138</f>
        <v>0</v>
      </c>
      <c r="G139" s="123">
        <f>'Dev BioC_LCov'!G138</f>
        <v>0</v>
      </c>
      <c r="H139" s="123">
        <f>'Dev BioC_LCov'!H138</f>
        <v>0</v>
      </c>
      <c r="I139" s="123">
        <f>'Dev BioC_LCov'!I138</f>
        <v>0</v>
      </c>
      <c r="J139" s="124">
        <f>'Dev BioC_LCov'!J138</f>
        <v>0</v>
      </c>
      <c r="K139" s="125">
        <f>'Dev BioC_LCov'!K138</f>
        <v>0</v>
      </c>
      <c r="L139" s="123"/>
      <c r="M139" s="123"/>
      <c r="N139" s="123"/>
      <c r="O139" s="123"/>
      <c r="P139" s="123"/>
      <c r="Q139" s="125"/>
      <c r="R139" s="125"/>
      <c r="S139" s="123"/>
      <c r="T139" s="123"/>
      <c r="U139" s="123"/>
      <c r="V139" s="125">
        <f>'Dev BioC_LCov'!U138</f>
        <v>0</v>
      </c>
      <c r="W139" s="125">
        <f>'Dev BioC_LCov'!L138</f>
        <v>0</v>
      </c>
      <c r="X139" s="125">
        <f>'Dev BioC_LCov'!M138</f>
        <v>0</v>
      </c>
      <c r="Y139" s="125">
        <f>'Dev BioC_LCov'!N138</f>
        <v>0</v>
      </c>
      <c r="Z139" s="143">
        <f>'Dev BioC_LCov'!O138</f>
        <v>0</v>
      </c>
      <c r="AA139" s="125">
        <f>'Dev BioC_LCov'!P138</f>
        <v>0</v>
      </c>
    </row>
    <row r="140" spans="1:27" s="1" customFormat="1">
      <c r="A140" s="77"/>
      <c r="B140" s="106" t="str">
        <f>'Dev BioC_LCov'!B139</f>
        <v>C10.7</v>
      </c>
      <c r="C140" s="105" t="str">
        <f>'Dev BioC_LCov'!C139</f>
        <v>Other bio-carbon accessibility corrections  [+ or -]</v>
      </c>
      <c r="D140" s="131">
        <f>'Dev BioC_LCov'!D139</f>
        <v>0</v>
      </c>
      <c r="E140" s="131">
        <f>'Dev BioC_LCov'!E139</f>
        <v>0</v>
      </c>
      <c r="F140" s="131">
        <f>'Dev BioC_LCov'!F139</f>
        <v>0</v>
      </c>
      <c r="G140" s="131">
        <f>'Dev BioC_LCov'!G139</f>
        <v>0</v>
      </c>
      <c r="H140" s="131">
        <f>'Dev BioC_LCov'!H139</f>
        <v>0</v>
      </c>
      <c r="I140" s="131">
        <f>'Dev BioC_LCov'!I139</f>
        <v>0</v>
      </c>
      <c r="J140" s="132">
        <f>'Dev BioC_LCov'!J139</f>
        <v>0</v>
      </c>
      <c r="K140" s="133">
        <f>'Dev BioC_LCov'!K139</f>
        <v>0</v>
      </c>
      <c r="L140" s="131"/>
      <c r="M140" s="131"/>
      <c r="N140" s="131"/>
      <c r="O140" s="131"/>
      <c r="P140" s="131"/>
      <c r="Q140" s="133"/>
      <c r="R140" s="133"/>
      <c r="S140" s="131"/>
      <c r="T140" s="131"/>
      <c r="U140" s="131"/>
      <c r="V140" s="133">
        <f>'Dev BioC_LCov'!U139</f>
        <v>0</v>
      </c>
      <c r="W140" s="133">
        <f>'Dev BioC_LCov'!L139</f>
        <v>0</v>
      </c>
      <c r="X140" s="133">
        <f>'Dev BioC_LCov'!M139</f>
        <v>0</v>
      </c>
      <c r="Y140" s="133">
        <f>'Dev BioC_LCov'!N139</f>
        <v>0</v>
      </c>
      <c r="Z140" s="143">
        <f>'Dev BioC_LCov'!O139</f>
        <v>0</v>
      </c>
      <c r="AA140" s="133">
        <f>'Dev BioC_LCov'!P139</f>
        <v>0</v>
      </c>
    </row>
    <row r="141" spans="1:27" s="1" customFormat="1">
      <c r="A141" s="77"/>
      <c r="B141" s="21" t="str">
        <f>'Dev BioC_LCov'!B140</f>
        <v>C10.8</v>
      </c>
      <c r="C141" s="22" t="str">
        <f>'Dev BioC_LCov'!C140</f>
        <v>Accessible carbon surplus in the atmosphere</v>
      </c>
      <c r="D141" s="138">
        <f>'Dev BioC_LCov'!D140</f>
        <v>0</v>
      </c>
      <c r="E141" s="138">
        <f>'Dev BioC_LCov'!E140</f>
        <v>0</v>
      </c>
      <c r="F141" s="138">
        <f>'Dev BioC_LCov'!F140</f>
        <v>0</v>
      </c>
      <c r="G141" s="138">
        <f>'Dev BioC_LCov'!G140</f>
        <v>0</v>
      </c>
      <c r="H141" s="138">
        <f>'Dev BioC_LCov'!H140</f>
        <v>0</v>
      </c>
      <c r="I141" s="138">
        <f>'Dev BioC_LCov'!I140</f>
        <v>0</v>
      </c>
      <c r="J141" s="139">
        <f>'Dev BioC_LCov'!J140</f>
        <v>0</v>
      </c>
      <c r="K141" s="126">
        <f>'Dev BioC_LCov'!K140</f>
        <v>0</v>
      </c>
      <c r="L141" s="138"/>
      <c r="M141" s="138"/>
      <c r="N141" s="138"/>
      <c r="O141" s="138"/>
      <c r="P141" s="138"/>
      <c r="Q141" s="126"/>
      <c r="R141" s="126"/>
      <c r="S141" s="138"/>
      <c r="T141" s="138"/>
      <c r="U141" s="138"/>
      <c r="V141" s="126">
        <f>'Dev BioC_LCov'!U140</f>
        <v>0</v>
      </c>
      <c r="W141" s="126">
        <f>'Dev BioC_LCov'!L140</f>
        <v>0</v>
      </c>
      <c r="X141" s="126">
        <f>'Dev BioC_LCov'!M140</f>
        <v>0</v>
      </c>
      <c r="Y141" s="126">
        <f>'Dev BioC_LCov'!N140</f>
        <v>0</v>
      </c>
      <c r="Z141" s="143">
        <f>'Dev BioC_LCov'!O140</f>
        <v>0</v>
      </c>
      <c r="AA141" s="126">
        <f>'Dev BioC_LCov'!P140</f>
        <v>0</v>
      </c>
    </row>
    <row r="142" spans="1:27" ht="18.75" customHeight="1">
      <c r="B142" s="325" t="str">
        <f>'Dev BioC_LCov'!B141</f>
        <v>C10</v>
      </c>
      <c r="C142" s="326" t="str">
        <f>'Dev BioC_LCov'!C141</f>
        <v>Accessibility net correction</v>
      </c>
      <c r="D142" s="315">
        <f>'Dev BioC_LCov'!D141</f>
        <v>0</v>
      </c>
      <c r="E142" s="315">
        <f>'Dev BioC_LCov'!E141</f>
        <v>0</v>
      </c>
      <c r="F142" s="315">
        <f>'Dev BioC_LCov'!F141</f>
        <v>0</v>
      </c>
      <c r="G142" s="315">
        <f>'Dev BioC_LCov'!G141</f>
        <v>0</v>
      </c>
      <c r="H142" s="315">
        <f>'Dev BioC_LCov'!H141</f>
        <v>0</v>
      </c>
      <c r="I142" s="315">
        <f>'Dev BioC_LCov'!I141</f>
        <v>0</v>
      </c>
      <c r="J142" s="316">
        <f>'Dev BioC_LCov'!J141</f>
        <v>0</v>
      </c>
      <c r="K142" s="317">
        <f>'Dev BioC_LCov'!K141</f>
        <v>0</v>
      </c>
      <c r="L142" s="315"/>
      <c r="M142" s="315"/>
      <c r="N142" s="315"/>
      <c r="O142" s="315"/>
      <c r="P142" s="315"/>
      <c r="Q142" s="317"/>
      <c r="R142" s="317"/>
      <c r="S142" s="315"/>
      <c r="T142" s="315"/>
      <c r="U142" s="315"/>
      <c r="V142" s="317">
        <f>'Dev BioC_LCov'!U141</f>
        <v>0</v>
      </c>
      <c r="W142" s="317">
        <f>'Dev BioC_LCov'!L141</f>
        <v>0</v>
      </c>
      <c r="X142" s="317">
        <f>'Dev BioC_LCov'!M141</f>
        <v>0</v>
      </c>
      <c r="Y142" s="317">
        <f>'Dev BioC_LCov'!N141</f>
        <v>0</v>
      </c>
      <c r="Z142" s="119">
        <f>'Dev BioC_LCov'!O141</f>
        <v>0</v>
      </c>
      <c r="AA142" s="317">
        <f>'Dev BioC_LCov'!P141</f>
        <v>0</v>
      </c>
    </row>
    <row r="143" spans="1:27" s="6" customFormat="1" ht="21.75" customHeight="1">
      <c r="A143" s="13"/>
      <c r="B143" s="43" t="str">
        <f>'Dev BioC_LCov'!B142</f>
        <v>C11</v>
      </c>
      <c r="C143" s="44" t="str">
        <f>'Dev BioC_LCov'!C142</f>
        <v>Net Ecosystem Accessible Carbon Surplus = C2 + C10</v>
      </c>
      <c r="D143" s="321">
        <f>'Dev BioC_LCov'!D142</f>
        <v>0</v>
      </c>
      <c r="E143" s="322">
        <f>'Dev BioC_LCov'!E142</f>
        <v>0</v>
      </c>
      <c r="F143" s="322">
        <f>'Dev BioC_LCov'!F142</f>
        <v>0</v>
      </c>
      <c r="G143" s="322">
        <f>'Dev BioC_LCov'!G142</f>
        <v>0</v>
      </c>
      <c r="H143" s="322">
        <f>'Dev BioC_LCov'!H142</f>
        <v>0</v>
      </c>
      <c r="I143" s="322">
        <f>'Dev BioC_LCov'!I142</f>
        <v>0</v>
      </c>
      <c r="J143" s="323">
        <f>'Dev BioC_LCov'!J142</f>
        <v>0</v>
      </c>
      <c r="K143" s="324">
        <f>'Dev BioC_LCov'!K142</f>
        <v>0</v>
      </c>
      <c r="L143" s="321"/>
      <c r="M143" s="322"/>
      <c r="N143" s="322"/>
      <c r="O143" s="322"/>
      <c r="P143" s="322"/>
      <c r="Q143" s="324"/>
      <c r="R143" s="324"/>
      <c r="S143" s="321"/>
      <c r="T143" s="322"/>
      <c r="U143" s="322"/>
      <c r="V143" s="324">
        <f>'Dev BioC_LCov'!U142</f>
        <v>0</v>
      </c>
      <c r="W143" s="324">
        <f>'Dev BioC_LCov'!L142</f>
        <v>0</v>
      </c>
      <c r="X143" s="324">
        <f>'Dev BioC_LCov'!M142</f>
        <v>0</v>
      </c>
      <c r="Y143" s="324">
        <f>'Dev BioC_LCov'!N142</f>
        <v>0</v>
      </c>
      <c r="Z143" s="130">
        <f>'Dev BioC_LCov'!O142</f>
        <v>0</v>
      </c>
      <c r="AA143" s="324">
        <f>'Dev BioC_LCov'!P142</f>
        <v>0</v>
      </c>
    </row>
    <row r="144" spans="1:27" ht="7.5" customHeight="1">
      <c r="B144" s="2"/>
      <c r="C144" s="3"/>
      <c r="D144" s="119"/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19"/>
      <c r="P144" s="119"/>
      <c r="Q144" s="119"/>
      <c r="R144" s="119"/>
      <c r="S144" s="119"/>
      <c r="T144" s="119"/>
      <c r="U144" s="119"/>
      <c r="V144" s="119"/>
      <c r="W144" s="119"/>
      <c r="X144" s="119"/>
      <c r="Y144" s="119"/>
      <c r="Z144" s="119"/>
      <c r="AA144" s="119"/>
    </row>
    <row r="145" spans="1:27" ht="18.5">
      <c r="A145" s="80"/>
      <c r="B145" s="29" t="str">
        <f>'Dev BioC_LCov'!B144</f>
        <v>III. Total Uses of Ecosystem Bio and Geo-Carbon</v>
      </c>
      <c r="C145" s="29"/>
      <c r="D145" s="176"/>
      <c r="E145" s="176"/>
      <c r="F145" s="176"/>
      <c r="G145" s="176"/>
      <c r="H145" s="176"/>
      <c r="I145" s="176"/>
      <c r="J145" s="176"/>
      <c r="K145" s="176"/>
      <c r="L145" s="176"/>
      <c r="M145" s="176"/>
      <c r="N145" s="176"/>
      <c r="O145" s="176"/>
      <c r="P145" s="176"/>
      <c r="Q145" s="176"/>
      <c r="R145" s="176"/>
      <c r="S145" s="176"/>
      <c r="T145" s="176"/>
      <c r="U145" s="176"/>
      <c r="V145" s="176"/>
      <c r="W145" s="176"/>
      <c r="X145" s="176"/>
      <c r="Y145" s="176"/>
      <c r="Z145" s="115"/>
      <c r="AA145" s="176"/>
    </row>
    <row r="146" spans="1:27" s="1" customFormat="1">
      <c r="A146" s="77"/>
      <c r="B146" s="61" t="str">
        <f>'Dev BioC_LCov'!B145</f>
        <v>C3</v>
      </c>
      <c r="C146" s="62" t="str">
        <f>'Dev BioC_LCov'!C145</f>
        <v>Total withdrawals of biocarbon = C3.a+C3.b</v>
      </c>
      <c r="D146" s="123">
        <f>'Dev BioC_LCov'!D145</f>
        <v>0</v>
      </c>
      <c r="E146" s="123">
        <f>'Dev BioC_LCov'!E145</f>
        <v>0</v>
      </c>
      <c r="F146" s="123">
        <f>'Dev BioC_LCov'!F145</f>
        <v>0</v>
      </c>
      <c r="G146" s="123">
        <f>'Dev BioC_LCov'!G145</f>
        <v>0</v>
      </c>
      <c r="H146" s="123">
        <f>'Dev BioC_LCov'!H145</f>
        <v>0</v>
      </c>
      <c r="I146" s="123">
        <f>'Dev BioC_LCov'!I145</f>
        <v>0</v>
      </c>
      <c r="J146" s="124">
        <f>'Dev BioC_LCov'!J145</f>
        <v>0</v>
      </c>
      <c r="K146" s="125">
        <f>'Dev BioC_LCov'!K145</f>
        <v>0</v>
      </c>
      <c r="L146" s="123"/>
      <c r="M146" s="123"/>
      <c r="N146" s="123"/>
      <c r="O146" s="123"/>
      <c r="P146" s="123"/>
      <c r="Q146" s="125"/>
      <c r="R146" s="125"/>
      <c r="S146" s="123"/>
      <c r="T146" s="123"/>
      <c r="U146" s="123"/>
      <c r="V146" s="125">
        <f>'Dev BioC_LCov'!U145</f>
        <v>0</v>
      </c>
      <c r="W146" s="125">
        <f>'Dev BioC_LCov'!L145</f>
        <v>0</v>
      </c>
      <c r="X146" s="125">
        <f>'Dev BioC_LCov'!M145</f>
        <v>0</v>
      </c>
      <c r="Y146" s="125">
        <f>'Dev BioC_LCov'!N145</f>
        <v>0</v>
      </c>
      <c r="Z146" s="143">
        <f>'Dev BioC_LCov'!O145</f>
        <v>0</v>
      </c>
      <c r="AA146" s="125">
        <f>'Dev BioC_LCov'!P145</f>
        <v>0</v>
      </c>
    </row>
    <row r="147" spans="1:27" s="1" customFormat="1">
      <c r="A147" s="77"/>
      <c r="B147" s="61" t="str">
        <f>'Dev BioC_LCov'!B146</f>
        <v>C4</v>
      </c>
      <c r="C147" s="62" t="str">
        <f>'Dev BioC_LCov'!C146</f>
        <v xml:space="preserve">Net indirect anthropogenic losses of biocarbon &amp; biofuel combustion </v>
      </c>
      <c r="D147" s="123">
        <f>'Dev BioC_LCov'!D146</f>
        <v>0</v>
      </c>
      <c r="E147" s="123">
        <f>'Dev BioC_LCov'!E146</f>
        <v>0</v>
      </c>
      <c r="F147" s="123">
        <f>'Dev BioC_LCov'!F146</f>
        <v>0</v>
      </c>
      <c r="G147" s="123">
        <f>'Dev BioC_LCov'!G146</f>
        <v>0</v>
      </c>
      <c r="H147" s="123">
        <f>'Dev BioC_LCov'!H146</f>
        <v>0</v>
      </c>
      <c r="I147" s="123">
        <f>'Dev BioC_LCov'!I146</f>
        <v>0</v>
      </c>
      <c r="J147" s="124">
        <f>'Dev BioC_LCov'!J146</f>
        <v>0</v>
      </c>
      <c r="K147" s="125">
        <f>'Dev BioC_LCov'!K146</f>
        <v>0</v>
      </c>
      <c r="L147" s="123"/>
      <c r="M147" s="123"/>
      <c r="N147" s="123"/>
      <c r="O147" s="123"/>
      <c r="P147" s="123"/>
      <c r="Q147" s="125"/>
      <c r="R147" s="125"/>
      <c r="S147" s="123"/>
      <c r="T147" s="123"/>
      <c r="U147" s="123"/>
      <c r="V147" s="125">
        <f>'Dev BioC_LCov'!U146</f>
        <v>0</v>
      </c>
      <c r="W147" s="125">
        <f>'Dev BioC_LCov'!L146</f>
        <v>0</v>
      </c>
      <c r="X147" s="125">
        <f>'Dev BioC_LCov'!M146</f>
        <v>0</v>
      </c>
      <c r="Y147" s="125">
        <f>'Dev BioC_LCov'!N146</f>
        <v>0</v>
      </c>
      <c r="Z147" s="143">
        <f>'Dev BioC_LCov'!O146</f>
        <v>0</v>
      </c>
      <c r="AA147" s="125">
        <f>'Dev BioC_LCov'!P146</f>
        <v>0</v>
      </c>
    </row>
    <row r="148" spans="1:27" s="254" customFormat="1" ht="18.75" customHeight="1">
      <c r="A148" s="5"/>
      <c r="B148" s="308" t="str">
        <f>'Dev BioC_LCov'!B147</f>
        <v>C5</v>
      </c>
      <c r="C148" s="309" t="str">
        <f>'Dev BioC_LCov'!C147</f>
        <v>Total use of ecosystem biocarbon = C3+C4</v>
      </c>
      <c r="D148" s="310">
        <f>'Dev BioC_LCov'!D147</f>
        <v>0</v>
      </c>
      <c r="E148" s="310">
        <f>'Dev BioC_LCov'!E147</f>
        <v>0</v>
      </c>
      <c r="F148" s="310">
        <f>'Dev BioC_LCov'!F147</f>
        <v>0</v>
      </c>
      <c r="G148" s="310">
        <f>'Dev BioC_LCov'!G147</f>
        <v>0</v>
      </c>
      <c r="H148" s="310">
        <f>'Dev BioC_LCov'!H147</f>
        <v>0</v>
      </c>
      <c r="I148" s="310">
        <f>'Dev BioC_LCov'!I147</f>
        <v>0</v>
      </c>
      <c r="J148" s="311">
        <f>'Dev BioC_LCov'!J147</f>
        <v>0</v>
      </c>
      <c r="K148" s="312">
        <f>'Dev BioC_LCov'!K147</f>
        <v>0</v>
      </c>
      <c r="L148" s="310"/>
      <c r="M148" s="310"/>
      <c r="N148" s="310"/>
      <c r="O148" s="310"/>
      <c r="P148" s="310"/>
      <c r="Q148" s="312"/>
      <c r="R148" s="312"/>
      <c r="S148" s="310"/>
      <c r="T148" s="310"/>
      <c r="U148" s="310"/>
      <c r="V148" s="312">
        <f>'Dev BioC_LCov'!U147</f>
        <v>0</v>
      </c>
      <c r="W148" s="312">
        <f>'Dev BioC_LCov'!L147</f>
        <v>0</v>
      </c>
      <c r="X148" s="312">
        <f>'Dev BioC_LCov'!M147</f>
        <v>0</v>
      </c>
      <c r="Y148" s="312">
        <f>'Dev BioC_LCov'!N147</f>
        <v>0</v>
      </c>
      <c r="Z148" s="189">
        <f>'Dev BioC_LCov'!O147</f>
        <v>0</v>
      </c>
      <c r="AA148" s="312">
        <f>'Dev BioC_LCov'!P147</f>
        <v>0</v>
      </c>
    </row>
    <row r="149" spans="1:27" s="71" customFormat="1">
      <c r="A149" s="36"/>
      <c r="B149" s="101" t="str">
        <f>'Dev BioC_LCov'!B148</f>
        <v>C12.1</v>
      </c>
      <c r="C149" s="102" t="str">
        <f>'Dev BioC_LCov'!C148</f>
        <v>Imports of biocarbon/ commodities &amp; residuals content</v>
      </c>
      <c r="D149" s="191">
        <f>'Dev BioC_LCov'!D148</f>
        <v>0</v>
      </c>
      <c r="E149" s="191">
        <f>'Dev BioC_LCov'!E148</f>
        <v>0</v>
      </c>
      <c r="F149" s="191">
        <f>'Dev BioC_LCov'!F148</f>
        <v>0</v>
      </c>
      <c r="G149" s="191">
        <f>'Dev BioC_LCov'!G148</f>
        <v>0</v>
      </c>
      <c r="H149" s="191">
        <f>'Dev BioC_LCov'!H148</f>
        <v>0</v>
      </c>
      <c r="I149" s="191">
        <f>'Dev BioC_LCov'!I148</f>
        <v>0</v>
      </c>
      <c r="J149" s="192">
        <f>'Dev BioC_LCov'!J148</f>
        <v>0</v>
      </c>
      <c r="K149" s="193">
        <f>'Dev BioC_LCov'!K148</f>
        <v>0</v>
      </c>
      <c r="L149" s="191"/>
      <c r="M149" s="191"/>
      <c r="N149" s="191"/>
      <c r="O149" s="191"/>
      <c r="P149" s="191"/>
      <c r="Q149" s="193"/>
      <c r="R149" s="193"/>
      <c r="S149" s="191"/>
      <c r="T149" s="191"/>
      <c r="U149" s="191"/>
      <c r="V149" s="193">
        <f>'Dev BioC_LCov'!U148</f>
        <v>0</v>
      </c>
      <c r="W149" s="193">
        <f>'Dev BioC_LCov'!L148</f>
        <v>0</v>
      </c>
      <c r="X149" s="193">
        <f>'Dev BioC_LCov'!M148</f>
        <v>0</v>
      </c>
      <c r="Y149" s="193">
        <f>'Dev BioC_LCov'!N148</f>
        <v>0</v>
      </c>
      <c r="Z149" s="194">
        <f>'Dev BioC_LCov'!O148</f>
        <v>0</v>
      </c>
      <c r="AA149" s="193">
        <f>'Dev BioC_LCov'!P148</f>
        <v>0</v>
      </c>
    </row>
    <row r="150" spans="1:27" s="71" customFormat="1">
      <c r="A150" s="36"/>
      <c r="B150" s="46" t="str">
        <f>'Dev BioC_LCov'!B149</f>
        <v>C12.2</v>
      </c>
      <c r="C150" s="22" t="str">
        <f>'Dev BioC_LCov'!C149</f>
        <v>Exports of biocarbon/ commodities &amp; residuals content</v>
      </c>
      <c r="D150" s="195">
        <f>'Dev BioC_LCov'!D149</f>
        <v>0</v>
      </c>
      <c r="E150" s="195">
        <f>'Dev BioC_LCov'!E149</f>
        <v>0</v>
      </c>
      <c r="F150" s="195">
        <f>'Dev BioC_LCov'!F149</f>
        <v>0</v>
      </c>
      <c r="G150" s="195">
        <f>'Dev BioC_LCov'!G149</f>
        <v>0</v>
      </c>
      <c r="H150" s="195">
        <f>'Dev BioC_LCov'!H149</f>
        <v>0</v>
      </c>
      <c r="I150" s="195">
        <f>'Dev BioC_LCov'!I149</f>
        <v>0</v>
      </c>
      <c r="J150" s="196">
        <f>'Dev BioC_LCov'!J149</f>
        <v>0</v>
      </c>
      <c r="K150" s="197">
        <f>'Dev BioC_LCov'!K149</f>
        <v>0</v>
      </c>
      <c r="L150" s="195"/>
      <c r="M150" s="195"/>
      <c r="N150" s="195"/>
      <c r="O150" s="195"/>
      <c r="P150" s="195"/>
      <c r="Q150" s="197"/>
      <c r="R150" s="197"/>
      <c r="S150" s="195"/>
      <c r="T150" s="195"/>
      <c r="U150" s="195"/>
      <c r="V150" s="197">
        <f>'Dev BioC_LCov'!U149</f>
        <v>0</v>
      </c>
      <c r="W150" s="197">
        <f>'Dev BioC_LCov'!L149</f>
        <v>0</v>
      </c>
      <c r="X150" s="197">
        <f>'Dev BioC_LCov'!M149</f>
        <v>0</v>
      </c>
      <c r="Y150" s="197">
        <f>'Dev BioC_LCov'!N149</f>
        <v>0</v>
      </c>
      <c r="Z150" s="194">
        <f>'Dev BioC_LCov'!O149</f>
        <v>0</v>
      </c>
      <c r="AA150" s="197">
        <f>'Dev BioC_LCov'!P149</f>
        <v>0</v>
      </c>
    </row>
    <row r="151" spans="1:27" s="254" customFormat="1" ht="18.75" customHeight="1">
      <c r="A151" s="5"/>
      <c r="B151" s="68" t="str">
        <f>'Dev BioC_LCov'!B150</f>
        <v>C12a</v>
      </c>
      <c r="C151" s="69" t="str">
        <f>'Dev BioC_LCov'!C150</f>
        <v>Direct use of biocarbon = C5+C12.1</v>
      </c>
      <c r="D151" s="154">
        <f>'Dev BioC_LCov'!D150</f>
        <v>0</v>
      </c>
      <c r="E151" s="154">
        <f>'Dev BioC_LCov'!E150</f>
        <v>0</v>
      </c>
      <c r="F151" s="154">
        <f>'Dev BioC_LCov'!F150</f>
        <v>0</v>
      </c>
      <c r="G151" s="154">
        <f>'Dev BioC_LCov'!G150</f>
        <v>0</v>
      </c>
      <c r="H151" s="154">
        <f>'Dev BioC_LCov'!H150</f>
        <v>0</v>
      </c>
      <c r="I151" s="154">
        <f>'Dev BioC_LCov'!I150</f>
        <v>0</v>
      </c>
      <c r="J151" s="155">
        <f>'Dev BioC_LCov'!J150</f>
        <v>0</v>
      </c>
      <c r="K151" s="156">
        <f>'Dev BioC_LCov'!K150</f>
        <v>0</v>
      </c>
      <c r="L151" s="154"/>
      <c r="M151" s="154"/>
      <c r="N151" s="154"/>
      <c r="O151" s="154"/>
      <c r="P151" s="154"/>
      <c r="Q151" s="156"/>
      <c r="R151" s="156"/>
      <c r="S151" s="154"/>
      <c r="T151" s="154"/>
      <c r="U151" s="154"/>
      <c r="V151" s="156">
        <f>'Dev BioC_LCov'!U150</f>
        <v>0</v>
      </c>
      <c r="W151" s="156">
        <f>'Dev BioC_LCov'!L150</f>
        <v>0</v>
      </c>
      <c r="X151" s="156">
        <f>'Dev BioC_LCov'!M150</f>
        <v>0</v>
      </c>
      <c r="Y151" s="156">
        <f>'Dev BioC_LCov'!N150</f>
        <v>0</v>
      </c>
      <c r="Z151" s="189">
        <f>'Dev BioC_LCov'!O150</f>
        <v>0</v>
      </c>
      <c r="AA151" s="156">
        <f>'Dev BioC_LCov'!P150</f>
        <v>0</v>
      </c>
    </row>
    <row r="152" spans="1:27" s="254" customFormat="1" ht="18.75" customHeight="1">
      <c r="A152" s="5"/>
      <c r="B152" s="68" t="str">
        <f>'Dev BioC_LCov'!B151</f>
        <v>C12b</v>
      </c>
      <c r="C152" s="69" t="str">
        <f>'Dev BioC_LCov'!C151</f>
        <v>Domestic consumption of biocarbon = C5+C12.1-C12.2</v>
      </c>
      <c r="D152" s="154">
        <f>'Dev BioC_LCov'!D151</f>
        <v>0</v>
      </c>
      <c r="E152" s="154">
        <f>'Dev BioC_LCov'!E151</f>
        <v>0</v>
      </c>
      <c r="F152" s="154">
        <f>'Dev BioC_LCov'!F151</f>
        <v>0</v>
      </c>
      <c r="G152" s="154">
        <f>'Dev BioC_LCov'!G151</f>
        <v>0</v>
      </c>
      <c r="H152" s="154">
        <f>'Dev BioC_LCov'!H151</f>
        <v>0</v>
      </c>
      <c r="I152" s="154">
        <f>'Dev BioC_LCov'!I151</f>
        <v>0</v>
      </c>
      <c r="J152" s="155">
        <f>'Dev BioC_LCov'!J151</f>
        <v>0</v>
      </c>
      <c r="K152" s="156">
        <f>'Dev BioC_LCov'!K151</f>
        <v>0</v>
      </c>
      <c r="L152" s="154"/>
      <c r="M152" s="154"/>
      <c r="N152" s="154"/>
      <c r="O152" s="154"/>
      <c r="P152" s="154"/>
      <c r="Q152" s="156"/>
      <c r="R152" s="156"/>
      <c r="S152" s="154"/>
      <c r="T152" s="154"/>
      <c r="U152" s="154"/>
      <c r="V152" s="156">
        <f>'Dev BioC_LCov'!U151</f>
        <v>0</v>
      </c>
      <c r="W152" s="156">
        <f>'Dev BioC_LCov'!L151</f>
        <v>0</v>
      </c>
      <c r="X152" s="156">
        <f>'Dev BioC_LCov'!M151</f>
        <v>0</v>
      </c>
      <c r="Y152" s="156">
        <f>'Dev BioC_LCov'!N151</f>
        <v>0</v>
      </c>
      <c r="Z152" s="189">
        <f>'Dev BioC_LCov'!O151</f>
        <v>0</v>
      </c>
      <c r="AA152" s="156">
        <f>'Dev BioC_LCov'!P151</f>
        <v>0</v>
      </c>
    </row>
    <row r="153" spans="1:27" s="1" customFormat="1">
      <c r="A153" s="77"/>
      <c r="B153" s="70" t="str">
        <f>'Dev BioC_LCov'!B152</f>
        <v>C12.3</v>
      </c>
      <c r="C153" s="22" t="str">
        <f>'Dev BioC_LCov'!C152</f>
        <v>Virtual biocarbon embedded into imported commodities</v>
      </c>
      <c r="D153" s="138">
        <f>'Dev BioC_LCov'!D152</f>
        <v>0</v>
      </c>
      <c r="E153" s="138">
        <f>'Dev BioC_LCov'!E152</f>
        <v>0</v>
      </c>
      <c r="F153" s="138">
        <f>'Dev BioC_LCov'!F152</f>
        <v>0</v>
      </c>
      <c r="G153" s="138">
        <f>'Dev BioC_LCov'!G152</f>
        <v>0</v>
      </c>
      <c r="H153" s="138">
        <f>'Dev BioC_LCov'!H152</f>
        <v>0</v>
      </c>
      <c r="I153" s="138">
        <f>'Dev BioC_LCov'!I152</f>
        <v>0</v>
      </c>
      <c r="J153" s="139">
        <f>'Dev BioC_LCov'!J152</f>
        <v>0</v>
      </c>
      <c r="K153" s="126">
        <f>'Dev BioC_LCov'!K152</f>
        <v>0</v>
      </c>
      <c r="L153" s="138"/>
      <c r="M153" s="138"/>
      <c r="N153" s="138"/>
      <c r="O153" s="138"/>
      <c r="P153" s="138"/>
      <c r="Q153" s="126"/>
      <c r="R153" s="126"/>
      <c r="S153" s="138"/>
      <c r="T153" s="138"/>
      <c r="U153" s="138"/>
      <c r="V153" s="126">
        <f>'Dev BioC_LCov'!U152</f>
        <v>0</v>
      </c>
      <c r="W153" s="126">
        <f>'Dev BioC_LCov'!L152</f>
        <v>0</v>
      </c>
      <c r="X153" s="126">
        <f>'Dev BioC_LCov'!M152</f>
        <v>0</v>
      </c>
      <c r="Y153" s="126">
        <f>'Dev BioC_LCov'!N152</f>
        <v>0</v>
      </c>
      <c r="Z153" s="143">
        <f>'Dev BioC_LCov'!O152</f>
        <v>0</v>
      </c>
      <c r="AA153" s="126">
        <f>'Dev BioC_LCov'!P152</f>
        <v>0</v>
      </c>
    </row>
    <row r="154" spans="1:27" ht="19" thickBot="1">
      <c r="A154" s="53"/>
      <c r="B154" s="75" t="str">
        <f>'Dev BioC_LCov'!B153</f>
        <v>C12c</v>
      </c>
      <c r="C154" s="76" t="str">
        <f>'Dev BioC_LCov'!C153</f>
        <v>Biocarbon requirement = C12a+C12.3</v>
      </c>
      <c r="D154" s="198">
        <f>'Dev BioC_LCov'!D153</f>
        <v>0</v>
      </c>
      <c r="E154" s="198">
        <f>'Dev BioC_LCov'!E153</f>
        <v>0</v>
      </c>
      <c r="F154" s="198">
        <f>'Dev BioC_LCov'!F153</f>
        <v>0</v>
      </c>
      <c r="G154" s="198">
        <f>'Dev BioC_LCov'!G153</f>
        <v>0</v>
      </c>
      <c r="H154" s="198">
        <f>'Dev BioC_LCov'!H153</f>
        <v>0</v>
      </c>
      <c r="I154" s="198">
        <f>'Dev BioC_LCov'!I153</f>
        <v>0</v>
      </c>
      <c r="J154" s="199">
        <f>'Dev BioC_LCov'!J153</f>
        <v>0</v>
      </c>
      <c r="K154" s="200">
        <f>'Dev BioC_LCov'!K153</f>
        <v>0</v>
      </c>
      <c r="L154" s="198"/>
      <c r="M154" s="198"/>
      <c r="N154" s="198"/>
      <c r="O154" s="198"/>
      <c r="P154" s="198"/>
      <c r="Q154" s="200"/>
      <c r="R154" s="200"/>
      <c r="S154" s="198"/>
      <c r="T154" s="198"/>
      <c r="U154" s="198"/>
      <c r="V154" s="200">
        <f>'Dev BioC_LCov'!U153</f>
        <v>0</v>
      </c>
      <c r="W154" s="200">
        <f>'Dev BioC_LCov'!L153</f>
        <v>0</v>
      </c>
      <c r="X154" s="200">
        <f>'Dev BioC_LCov'!M153</f>
        <v>0</v>
      </c>
      <c r="Y154" s="200">
        <f>'Dev BioC_LCov'!N153</f>
        <v>0</v>
      </c>
      <c r="Z154" s="119">
        <f>'Dev BioC_LCov'!O153</f>
        <v>0</v>
      </c>
      <c r="AA154" s="200">
        <f>'Dev BioC_LCov'!P153</f>
        <v>0</v>
      </c>
    </row>
    <row r="155" spans="1:27" ht="15" thickTop="1">
      <c r="B155" s="24" t="str">
        <f>'Dev BioC_LCov'!B154</f>
        <v>C13.11</v>
      </c>
      <c r="C155" s="58" t="str">
        <f>'Dev BioC_LCov'!C154</f>
        <v>Direct use of fossil carbon  /Fuel</v>
      </c>
      <c r="D155" s="120">
        <f>'Dev BioC_LCov'!D154</f>
        <v>0</v>
      </c>
      <c r="E155" s="120">
        <f>'Dev BioC_LCov'!E154</f>
        <v>0</v>
      </c>
      <c r="F155" s="120">
        <f>'Dev BioC_LCov'!F154</f>
        <v>0</v>
      </c>
      <c r="G155" s="120">
        <f>'Dev BioC_LCov'!G154</f>
        <v>0</v>
      </c>
      <c r="H155" s="120">
        <f>'Dev BioC_LCov'!H154</f>
        <v>0</v>
      </c>
      <c r="I155" s="120">
        <f>'Dev BioC_LCov'!I154</f>
        <v>0</v>
      </c>
      <c r="J155" s="121">
        <f>'Dev BioC_LCov'!J154</f>
        <v>0</v>
      </c>
      <c r="K155" s="122">
        <f>'Dev BioC_LCov'!K154</f>
        <v>0</v>
      </c>
      <c r="L155" s="120"/>
      <c r="M155" s="120"/>
      <c r="N155" s="120"/>
      <c r="O155" s="120"/>
      <c r="P155" s="120"/>
      <c r="Q155" s="122"/>
      <c r="R155" s="122"/>
      <c r="S155" s="120"/>
      <c r="T155" s="120"/>
      <c r="U155" s="120"/>
      <c r="V155" s="122">
        <f>'Dev BioC_LCov'!U154</f>
        <v>0</v>
      </c>
      <c r="W155" s="122">
        <f>'Dev BioC_LCov'!L154</f>
        <v>0</v>
      </c>
      <c r="X155" s="122">
        <f>'Dev BioC_LCov'!M154</f>
        <v>0</v>
      </c>
      <c r="Y155" s="122">
        <f>'Dev BioC_LCov'!N154</f>
        <v>0</v>
      </c>
      <c r="Z155" s="119">
        <f>'Dev BioC_LCov'!O154</f>
        <v>0</v>
      </c>
      <c r="AA155" s="122">
        <f>'Dev BioC_LCov'!P154</f>
        <v>0</v>
      </c>
    </row>
    <row r="156" spans="1:27">
      <c r="B156" s="24" t="str">
        <f>'Dev BioC_LCov'!B155</f>
        <v>C13.12</v>
      </c>
      <c r="C156" s="58" t="str">
        <f>'Dev BioC_LCov'!C155</f>
        <v>Direct  use of fossil carbon /Other products (incl. chemicals)</v>
      </c>
      <c r="D156" s="120">
        <f>'Dev BioC_LCov'!D155</f>
        <v>0</v>
      </c>
      <c r="E156" s="120">
        <f>'Dev BioC_LCov'!E155</f>
        <v>0</v>
      </c>
      <c r="F156" s="120">
        <f>'Dev BioC_LCov'!F155</f>
        <v>0</v>
      </c>
      <c r="G156" s="120">
        <f>'Dev BioC_LCov'!G155</f>
        <v>0</v>
      </c>
      <c r="H156" s="120">
        <f>'Dev BioC_LCov'!H155</f>
        <v>0</v>
      </c>
      <c r="I156" s="120">
        <f>'Dev BioC_LCov'!I155</f>
        <v>0</v>
      </c>
      <c r="J156" s="121">
        <f>'Dev BioC_LCov'!J155</f>
        <v>0</v>
      </c>
      <c r="K156" s="122">
        <f>'Dev BioC_LCov'!K155</f>
        <v>0</v>
      </c>
      <c r="L156" s="120"/>
      <c r="M156" s="120"/>
      <c r="N156" s="120"/>
      <c r="O156" s="120"/>
      <c r="P156" s="120"/>
      <c r="Q156" s="122"/>
      <c r="R156" s="122"/>
      <c r="S156" s="120"/>
      <c r="T156" s="120"/>
      <c r="U156" s="120"/>
      <c r="V156" s="122">
        <f>'Dev BioC_LCov'!U155</f>
        <v>0</v>
      </c>
      <c r="W156" s="122">
        <f>'Dev BioC_LCov'!L155</f>
        <v>0</v>
      </c>
      <c r="X156" s="122">
        <f>'Dev BioC_LCov'!M155</f>
        <v>0</v>
      </c>
      <c r="Y156" s="122">
        <f>'Dev BioC_LCov'!N155</f>
        <v>0</v>
      </c>
      <c r="Z156" s="119">
        <f>'Dev BioC_LCov'!O155</f>
        <v>0</v>
      </c>
      <c r="AA156" s="122">
        <f>'Dev BioC_LCov'!P155</f>
        <v>0</v>
      </c>
    </row>
    <row r="157" spans="1:27" s="254" customFormat="1" ht="18.75" customHeight="1">
      <c r="A157" s="5"/>
      <c r="B157" s="68" t="str">
        <f>'Dev BioC_LCov'!B156</f>
        <v>C13a</v>
      </c>
      <c r="C157" s="69" t="str">
        <f>'Dev BioC_LCov'!C156</f>
        <v>Direct use of fossil carbon</v>
      </c>
      <c r="D157" s="154">
        <f>'Dev BioC_LCov'!D156</f>
        <v>0</v>
      </c>
      <c r="E157" s="154">
        <f>'Dev BioC_LCov'!E156</f>
        <v>0</v>
      </c>
      <c r="F157" s="154">
        <f>'Dev BioC_LCov'!F156</f>
        <v>0</v>
      </c>
      <c r="G157" s="154">
        <f>'Dev BioC_LCov'!G156</f>
        <v>0</v>
      </c>
      <c r="H157" s="154">
        <f>'Dev BioC_LCov'!H156</f>
        <v>0</v>
      </c>
      <c r="I157" s="154">
        <f>'Dev BioC_LCov'!I156</f>
        <v>0</v>
      </c>
      <c r="J157" s="155">
        <f>'Dev BioC_LCov'!J156</f>
        <v>0</v>
      </c>
      <c r="K157" s="156">
        <f>'Dev BioC_LCov'!K156</f>
        <v>0</v>
      </c>
      <c r="L157" s="154"/>
      <c r="M157" s="154"/>
      <c r="N157" s="154"/>
      <c r="O157" s="154"/>
      <c r="P157" s="154"/>
      <c r="Q157" s="156"/>
      <c r="R157" s="156"/>
      <c r="S157" s="154"/>
      <c r="T157" s="154"/>
      <c r="U157" s="154"/>
      <c r="V157" s="156">
        <f>'Dev BioC_LCov'!U156</f>
        <v>0</v>
      </c>
      <c r="W157" s="156">
        <f>'Dev BioC_LCov'!L156</f>
        <v>0</v>
      </c>
      <c r="X157" s="156">
        <f>'Dev BioC_LCov'!M156</f>
        <v>0</v>
      </c>
      <c r="Y157" s="156">
        <f>'Dev BioC_LCov'!N156</f>
        <v>0</v>
      </c>
      <c r="Z157" s="189">
        <f>'Dev BioC_LCov'!O156</f>
        <v>0</v>
      </c>
      <c r="AA157" s="156">
        <f>'Dev BioC_LCov'!P156</f>
        <v>0</v>
      </c>
    </row>
    <row r="158" spans="1:27" s="1" customFormat="1">
      <c r="A158" s="77"/>
      <c r="B158" s="70" t="str">
        <f>'Dev BioC_LCov'!B157</f>
        <v>C13.3</v>
      </c>
      <c r="C158" s="22" t="str">
        <f>'Dev BioC_LCov'!C157</f>
        <v>Virtual fossil carbon embedded into used commodities</v>
      </c>
      <c r="D158" s="138">
        <f>'Dev BioC_LCov'!D157</f>
        <v>0</v>
      </c>
      <c r="E158" s="138">
        <f>'Dev BioC_LCov'!E157</f>
        <v>0</v>
      </c>
      <c r="F158" s="138">
        <f>'Dev BioC_LCov'!F157</f>
        <v>0</v>
      </c>
      <c r="G158" s="138">
        <f>'Dev BioC_LCov'!G157</f>
        <v>0</v>
      </c>
      <c r="H158" s="138">
        <f>'Dev BioC_LCov'!H157</f>
        <v>0</v>
      </c>
      <c r="I158" s="138">
        <f>'Dev BioC_LCov'!I157</f>
        <v>0</v>
      </c>
      <c r="J158" s="139">
        <f>'Dev BioC_LCov'!J157</f>
        <v>0</v>
      </c>
      <c r="K158" s="126">
        <f>'Dev BioC_LCov'!K157</f>
        <v>0</v>
      </c>
      <c r="L158" s="138"/>
      <c r="M158" s="138"/>
      <c r="N158" s="138"/>
      <c r="O158" s="138"/>
      <c r="P158" s="138"/>
      <c r="Q158" s="126"/>
      <c r="R158" s="126"/>
      <c r="S158" s="138"/>
      <c r="T158" s="138"/>
      <c r="U158" s="138"/>
      <c r="V158" s="126">
        <f>'Dev BioC_LCov'!U157</f>
        <v>0</v>
      </c>
      <c r="W158" s="126">
        <f>'Dev BioC_LCov'!L157</f>
        <v>0</v>
      </c>
      <c r="X158" s="126">
        <f>'Dev BioC_LCov'!M157</f>
        <v>0</v>
      </c>
      <c r="Y158" s="126">
        <f>'Dev BioC_LCov'!N157</f>
        <v>0</v>
      </c>
      <c r="Z158" s="143">
        <f>'Dev BioC_LCov'!O157</f>
        <v>0</v>
      </c>
      <c r="AA158" s="126">
        <f>'Dev BioC_LCov'!P157</f>
        <v>0</v>
      </c>
    </row>
    <row r="159" spans="1:27" s="254" customFormat="1" ht="18.75" customHeight="1" thickBot="1">
      <c r="A159" s="5"/>
      <c r="B159" s="68" t="str">
        <f>'Dev BioC_LCov'!B158</f>
        <v>C13b</v>
      </c>
      <c r="C159" s="69" t="str">
        <f>'Dev BioC_LCov'!C158</f>
        <v>Fossil carbon requirement = C13a+C13.3</v>
      </c>
      <c r="D159" s="154">
        <f>'Dev BioC_LCov'!D158</f>
        <v>0</v>
      </c>
      <c r="E159" s="154">
        <f>'Dev BioC_LCov'!E158</f>
        <v>0</v>
      </c>
      <c r="F159" s="154">
        <f>'Dev BioC_LCov'!F158</f>
        <v>0</v>
      </c>
      <c r="G159" s="154">
        <f>'Dev BioC_LCov'!G158</f>
        <v>0</v>
      </c>
      <c r="H159" s="154">
        <f>'Dev BioC_LCov'!H158</f>
        <v>0</v>
      </c>
      <c r="I159" s="154">
        <f>'Dev BioC_LCov'!I158</f>
        <v>0</v>
      </c>
      <c r="J159" s="155">
        <f>'Dev BioC_LCov'!J158</f>
        <v>0</v>
      </c>
      <c r="K159" s="156">
        <f>'Dev BioC_LCov'!K158</f>
        <v>0</v>
      </c>
      <c r="L159" s="154"/>
      <c r="M159" s="154"/>
      <c r="N159" s="154"/>
      <c r="O159" s="154"/>
      <c r="P159" s="154"/>
      <c r="Q159" s="156"/>
      <c r="R159" s="156"/>
      <c r="S159" s="154"/>
      <c r="T159" s="154"/>
      <c r="U159" s="154"/>
      <c r="V159" s="156">
        <f>'Dev BioC_LCov'!U158</f>
        <v>0</v>
      </c>
      <c r="W159" s="156">
        <f>'Dev BioC_LCov'!L158</f>
        <v>0</v>
      </c>
      <c r="X159" s="156">
        <f>'Dev BioC_LCov'!M158</f>
        <v>0</v>
      </c>
      <c r="Y159" s="156">
        <f>'Dev BioC_LCov'!N158</f>
        <v>0</v>
      </c>
      <c r="Z159" s="189">
        <f>'Dev BioC_LCov'!O158</f>
        <v>0</v>
      </c>
      <c r="AA159" s="156">
        <f>'Dev BioC_LCov'!P158</f>
        <v>0</v>
      </c>
    </row>
    <row r="160" spans="1:27" ht="16" thickTop="1">
      <c r="A160" s="53"/>
      <c r="B160" s="335" t="str">
        <f>'Dev BioC_LCov'!B159</f>
        <v>C14a</v>
      </c>
      <c r="C160" s="336" t="str">
        <f>'Dev BioC_LCov'!C159</f>
        <v>Total Carbon Direct Use = C12a+C13a</v>
      </c>
      <c r="D160" s="201">
        <f>'Dev BioC_LCov'!D159</f>
        <v>0</v>
      </c>
      <c r="E160" s="202">
        <f>'Dev BioC_LCov'!E159</f>
        <v>0</v>
      </c>
      <c r="F160" s="202">
        <f>'Dev BioC_LCov'!F159</f>
        <v>0</v>
      </c>
      <c r="G160" s="202">
        <f>'Dev BioC_LCov'!G159</f>
        <v>0</v>
      </c>
      <c r="H160" s="202">
        <f>'Dev BioC_LCov'!H159</f>
        <v>0</v>
      </c>
      <c r="I160" s="202">
        <f>'Dev BioC_LCov'!I159</f>
        <v>0</v>
      </c>
      <c r="J160" s="203">
        <f>'Dev BioC_LCov'!J159</f>
        <v>0</v>
      </c>
      <c r="K160" s="204">
        <f>'Dev BioC_LCov'!K159</f>
        <v>0</v>
      </c>
      <c r="L160" s="201"/>
      <c r="M160" s="202"/>
      <c r="N160" s="202"/>
      <c r="O160" s="202"/>
      <c r="P160" s="202"/>
      <c r="Q160" s="204"/>
      <c r="R160" s="204"/>
      <c r="S160" s="201"/>
      <c r="T160" s="202"/>
      <c r="U160" s="202"/>
      <c r="V160" s="204">
        <f>'Dev BioC_LCov'!U159</f>
        <v>0</v>
      </c>
      <c r="W160" s="204">
        <f>'Dev BioC_LCov'!L159</f>
        <v>0</v>
      </c>
      <c r="X160" s="204">
        <f>'Dev BioC_LCov'!M159</f>
        <v>0</v>
      </c>
      <c r="Y160" s="204">
        <f>'Dev BioC_LCov'!N159</f>
        <v>0</v>
      </c>
      <c r="Z160" s="189">
        <f>'Dev BioC_LCov'!O159</f>
        <v>0</v>
      </c>
      <c r="AA160" s="204">
        <f>'Dev BioC_LCov'!P159</f>
        <v>0</v>
      </c>
    </row>
    <row r="161" spans="1:27" s="6" customFormat="1" ht="16" thickBot="1">
      <c r="A161" s="13"/>
      <c r="B161" s="337" t="str">
        <f>'Dev BioC_LCov'!B160</f>
        <v>C14b</v>
      </c>
      <c r="C161" s="338" t="str">
        <f>'Dev BioC_LCov'!C160</f>
        <v>Total Carbon Requirement = C12c+C13b</v>
      </c>
      <c r="D161" s="205">
        <f>'Dev BioC_LCov'!D160</f>
        <v>0</v>
      </c>
      <c r="E161" s="206">
        <f>'Dev BioC_LCov'!E160</f>
        <v>0</v>
      </c>
      <c r="F161" s="206">
        <f>'Dev BioC_LCov'!F160</f>
        <v>0</v>
      </c>
      <c r="G161" s="206">
        <f>'Dev BioC_LCov'!G160</f>
        <v>0</v>
      </c>
      <c r="H161" s="206">
        <f>'Dev BioC_LCov'!H160</f>
        <v>0</v>
      </c>
      <c r="I161" s="206">
        <f>'Dev BioC_LCov'!I160</f>
        <v>0</v>
      </c>
      <c r="J161" s="207">
        <f>'Dev BioC_LCov'!J160</f>
        <v>0</v>
      </c>
      <c r="K161" s="208">
        <f>'Dev BioC_LCov'!K160</f>
        <v>0</v>
      </c>
      <c r="L161" s="205"/>
      <c r="M161" s="206"/>
      <c r="N161" s="206"/>
      <c r="O161" s="206"/>
      <c r="P161" s="206"/>
      <c r="Q161" s="208"/>
      <c r="R161" s="208"/>
      <c r="S161" s="205"/>
      <c r="T161" s="206"/>
      <c r="U161" s="206"/>
      <c r="V161" s="208">
        <f>'Dev BioC_LCov'!U160</f>
        <v>0</v>
      </c>
      <c r="W161" s="208">
        <f>'Dev BioC_LCov'!L160</f>
        <v>0</v>
      </c>
      <c r="X161" s="208">
        <f>'Dev BioC_LCov'!M160</f>
        <v>0</v>
      </c>
      <c r="Y161" s="208">
        <f>'Dev BioC_LCov'!N160</f>
        <v>0</v>
      </c>
      <c r="Z161" s="130">
        <f>'Dev BioC_LCov'!O160</f>
        <v>0</v>
      </c>
      <c r="AA161" s="208">
        <f>'Dev BioC_LCov'!P160</f>
        <v>0</v>
      </c>
    </row>
    <row r="162" spans="1:27" s="4" customFormat="1" ht="8.25" customHeight="1" thickTop="1">
      <c r="A162" s="83"/>
      <c r="B162" s="28"/>
      <c r="C162" s="2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</row>
    <row r="163" spans="1:27" ht="18.5">
      <c r="A163" s="80"/>
      <c r="B163" s="55" t="str">
        <f>'Dev BioC_LCov'!B162</f>
        <v>IV. Table of indexes of intensity of use and ecosystem health</v>
      </c>
      <c r="C163" s="56"/>
      <c r="D163" s="209"/>
      <c r="E163" s="209"/>
      <c r="F163" s="209"/>
      <c r="G163" s="209"/>
      <c r="H163" s="209"/>
      <c r="I163" s="209"/>
      <c r="J163" s="209"/>
      <c r="K163" s="209"/>
      <c r="L163" s="209"/>
      <c r="M163" s="209"/>
      <c r="N163" s="209"/>
      <c r="O163" s="209"/>
      <c r="P163" s="209"/>
      <c r="Q163" s="209"/>
      <c r="R163" s="209"/>
      <c r="S163" s="209"/>
      <c r="T163" s="209"/>
      <c r="U163" s="209"/>
      <c r="V163" s="209"/>
      <c r="W163" s="209"/>
      <c r="X163" s="209"/>
      <c r="Y163" s="209"/>
      <c r="Z163" s="115"/>
      <c r="AA163" s="209"/>
    </row>
    <row r="164" spans="1:27" s="1" customFormat="1">
      <c r="A164" s="77"/>
      <c r="B164" s="61" t="str">
        <f>'Dev BioC_LCov'!B163</f>
        <v>C11</v>
      </c>
      <c r="C164" s="62" t="str">
        <f>'Dev BioC_LCov'!C163</f>
        <v>Net Ecosystem Accessible Carbon Surplus = C2 + C10</v>
      </c>
      <c r="D164" s="123">
        <f>'Dev BioC_LCov'!D163</f>
        <v>0</v>
      </c>
      <c r="E164" s="123">
        <f>'Dev BioC_LCov'!E163</f>
        <v>0</v>
      </c>
      <c r="F164" s="123">
        <f>'Dev BioC_LCov'!F163</f>
        <v>0</v>
      </c>
      <c r="G164" s="123">
        <f>'Dev BioC_LCov'!G163</f>
        <v>0</v>
      </c>
      <c r="H164" s="123">
        <f>'Dev BioC_LCov'!H163</f>
        <v>0</v>
      </c>
      <c r="I164" s="123">
        <f>'Dev BioC_LCov'!I163</f>
        <v>0</v>
      </c>
      <c r="J164" s="124">
        <f>'Dev BioC_LCov'!J163</f>
        <v>0</v>
      </c>
      <c r="K164" s="125">
        <f>'Dev BioC_LCov'!K163</f>
        <v>0</v>
      </c>
      <c r="L164" s="123"/>
      <c r="M164" s="123"/>
      <c r="N164" s="123"/>
      <c r="O164" s="123"/>
      <c r="P164" s="123"/>
      <c r="Q164" s="125"/>
      <c r="R164" s="125"/>
      <c r="S164" s="123"/>
      <c r="T164" s="123"/>
      <c r="U164" s="123"/>
      <c r="V164" s="125">
        <f>'Dev BioC_LCov'!U163</f>
        <v>0</v>
      </c>
      <c r="W164" s="125">
        <f>'Dev BioC_LCov'!L163</f>
        <v>0</v>
      </c>
      <c r="X164" s="125">
        <f>'Dev BioC_LCov'!M163</f>
        <v>0</v>
      </c>
      <c r="Y164" s="125">
        <f>'Dev BioC_LCov'!N163</f>
        <v>0</v>
      </c>
      <c r="Z164" s="143">
        <f>'Dev BioC_LCov'!O163</f>
        <v>0</v>
      </c>
      <c r="AA164" s="125">
        <f>'Dev BioC_LCov'!P163</f>
        <v>0</v>
      </c>
    </row>
    <row r="165" spans="1:27" s="1" customFormat="1">
      <c r="A165" s="77"/>
      <c r="B165" s="21" t="str">
        <f>'Dev BioC_LCov'!B164</f>
        <v>C5</v>
      </c>
      <c r="C165" s="22" t="str">
        <f>'Dev BioC_LCov'!C164</f>
        <v>Total use of ecosystem biocarbon = C3+C4</v>
      </c>
      <c r="D165" s="138">
        <f>'Dev BioC_LCov'!D164</f>
        <v>0</v>
      </c>
      <c r="E165" s="138">
        <f>'Dev BioC_LCov'!E164</f>
        <v>0</v>
      </c>
      <c r="F165" s="138">
        <f>'Dev BioC_LCov'!F164</f>
        <v>0</v>
      </c>
      <c r="G165" s="138">
        <f>'Dev BioC_LCov'!G164</f>
        <v>0</v>
      </c>
      <c r="H165" s="138">
        <f>'Dev BioC_LCov'!H164</f>
        <v>0</v>
      </c>
      <c r="I165" s="138">
        <f>'Dev BioC_LCov'!I164</f>
        <v>0</v>
      </c>
      <c r="J165" s="139">
        <f>'Dev BioC_LCov'!J164</f>
        <v>0</v>
      </c>
      <c r="K165" s="126">
        <f>'Dev BioC_LCov'!K164</f>
        <v>0</v>
      </c>
      <c r="L165" s="138"/>
      <c r="M165" s="138"/>
      <c r="N165" s="138"/>
      <c r="O165" s="138"/>
      <c r="P165" s="138"/>
      <c r="Q165" s="126"/>
      <c r="R165" s="126"/>
      <c r="S165" s="138"/>
      <c r="T165" s="138"/>
      <c r="U165" s="138"/>
      <c r="V165" s="126">
        <f>'Dev BioC_LCov'!U164</f>
        <v>0</v>
      </c>
      <c r="W165" s="126">
        <f>'Dev BioC_LCov'!L164</f>
        <v>0</v>
      </c>
      <c r="X165" s="126">
        <f>'Dev BioC_LCov'!M164</f>
        <v>0</v>
      </c>
      <c r="Y165" s="126">
        <f>'Dev BioC_LCov'!N164</f>
        <v>0</v>
      </c>
      <c r="Z165" s="143">
        <f>'Dev BioC_LCov'!O164</f>
        <v>0</v>
      </c>
      <c r="AA165" s="126">
        <f>'Dev BioC_LCov'!P164</f>
        <v>0</v>
      </c>
    </row>
    <row r="166" spans="1:27" s="254" customFormat="1" ht="18.75" customHeight="1">
      <c r="A166" s="5"/>
      <c r="B166" s="68" t="str">
        <f>'Dev BioC_LCov'!B165</f>
        <v>SCU</v>
      </c>
      <c r="C166" s="69" t="str">
        <f>'Dev BioC_LCov'!C165</f>
        <v>Sustainable intensity of carbon use = C11/C5</v>
      </c>
      <c r="D166" s="154">
        <f>'Dev BioC_LCov'!D165</f>
        <v>0</v>
      </c>
      <c r="E166" s="154">
        <f>'Dev BioC_LCov'!E165</f>
        <v>0</v>
      </c>
      <c r="F166" s="154">
        <f>'Dev BioC_LCov'!F165</f>
        <v>0</v>
      </c>
      <c r="G166" s="154">
        <f>'Dev BioC_LCov'!G165</f>
        <v>0</v>
      </c>
      <c r="H166" s="154">
        <f>'Dev BioC_LCov'!H165</f>
        <v>0</v>
      </c>
      <c r="I166" s="154">
        <f>'Dev BioC_LCov'!I165</f>
        <v>0</v>
      </c>
      <c r="J166" s="155">
        <f>'Dev BioC_LCov'!J165</f>
        <v>0</v>
      </c>
      <c r="K166" s="156">
        <f>'Dev BioC_LCov'!K165</f>
        <v>0</v>
      </c>
      <c r="L166" s="154"/>
      <c r="M166" s="154"/>
      <c r="N166" s="154"/>
      <c r="O166" s="154"/>
      <c r="P166" s="154"/>
      <c r="Q166" s="156"/>
      <c r="R166" s="156"/>
      <c r="S166" s="154"/>
      <c r="T166" s="154"/>
      <c r="U166" s="154"/>
      <c r="V166" s="156">
        <f>'Dev BioC_LCov'!U165</f>
        <v>0</v>
      </c>
      <c r="W166" s="156">
        <f>'Dev BioC_LCov'!L165</f>
        <v>0</v>
      </c>
      <c r="X166" s="156">
        <f>'Dev BioC_LCov'!M165</f>
        <v>0</v>
      </c>
      <c r="Y166" s="156">
        <f>'Dev BioC_LCov'!N165</f>
        <v>0</v>
      </c>
      <c r="Z166" s="189">
        <f>'Dev BioC_LCov'!O165</f>
        <v>0</v>
      </c>
      <c r="AA166" s="156">
        <f>'Dev BioC_LCov'!P165</f>
        <v>0</v>
      </c>
    </row>
    <row r="167" spans="1:27">
      <c r="B167" s="50" t="str">
        <f>'Dev BioC_LCov'!B166</f>
        <v>CEH.1</v>
      </c>
      <c r="C167" s="58" t="str">
        <f>'Dev BioC_LCov'!C166</f>
        <v xml:space="preserve">Change in mean forest age </v>
      </c>
      <c r="D167" s="120">
        <f>'Dev BioC_LCov'!D166</f>
        <v>0</v>
      </c>
      <c r="E167" s="120">
        <f>'Dev BioC_LCov'!E166</f>
        <v>0</v>
      </c>
      <c r="F167" s="120">
        <f>'Dev BioC_LCov'!F166</f>
        <v>0</v>
      </c>
      <c r="G167" s="120">
        <f>'Dev BioC_LCov'!G166</f>
        <v>0</v>
      </c>
      <c r="H167" s="120">
        <f>'Dev BioC_LCov'!H166</f>
        <v>0</v>
      </c>
      <c r="I167" s="120">
        <f>'Dev BioC_LCov'!I166</f>
        <v>0</v>
      </c>
      <c r="J167" s="121">
        <f>'Dev BioC_LCov'!J166</f>
        <v>0</v>
      </c>
      <c r="K167" s="122">
        <f>'Dev BioC_LCov'!K166</f>
        <v>0</v>
      </c>
      <c r="L167" s="120"/>
      <c r="M167" s="120"/>
      <c r="N167" s="120"/>
      <c r="O167" s="120"/>
      <c r="P167" s="120"/>
      <c r="Q167" s="122"/>
      <c r="R167" s="122"/>
      <c r="S167" s="120"/>
      <c r="T167" s="120"/>
      <c r="U167" s="120"/>
      <c r="V167" s="122">
        <f>'Dev BioC_LCov'!U166</f>
        <v>0</v>
      </c>
      <c r="W167" s="122">
        <f>'Dev BioC_LCov'!L166</f>
        <v>0</v>
      </c>
      <c r="X167" s="122">
        <f>'Dev BioC_LCov'!M166</f>
        <v>0</v>
      </c>
      <c r="Y167" s="122">
        <f>'Dev BioC_LCov'!N166</f>
        <v>0</v>
      </c>
      <c r="Z167" s="119">
        <f>'Dev BioC_LCov'!O166</f>
        <v>0</v>
      </c>
      <c r="AA167" s="122">
        <f>'Dev BioC_LCov'!P166</f>
        <v>0</v>
      </c>
    </row>
    <row r="168" spans="1:27">
      <c r="B168" s="50" t="str">
        <f>'Dev BioC_LCov'!B167</f>
        <v>CEH.2</v>
      </c>
      <c r="C168" s="58" t="str">
        <f>'Dev BioC_LCov'!C167</f>
        <v>Autonomy  from artificial inputs/ Total carbon = C2 /C14b</v>
      </c>
      <c r="D168" s="120">
        <f>'Dev BioC_LCov'!D167</f>
        <v>0</v>
      </c>
      <c r="E168" s="120">
        <f>'Dev BioC_LCov'!E167</f>
        <v>0</v>
      </c>
      <c r="F168" s="120">
        <f>'Dev BioC_LCov'!F167</f>
        <v>0</v>
      </c>
      <c r="G168" s="120">
        <f>'Dev BioC_LCov'!G167</f>
        <v>0</v>
      </c>
      <c r="H168" s="120">
        <f>'Dev BioC_LCov'!H167</f>
        <v>0</v>
      </c>
      <c r="I168" s="120">
        <f>'Dev BioC_LCov'!I167</f>
        <v>0</v>
      </c>
      <c r="J168" s="121">
        <f>'Dev BioC_LCov'!J167</f>
        <v>0</v>
      </c>
      <c r="K168" s="122">
        <f>'Dev BioC_LCov'!K167</f>
        <v>0</v>
      </c>
      <c r="L168" s="120"/>
      <c r="M168" s="120"/>
      <c r="N168" s="120"/>
      <c r="O168" s="120"/>
      <c r="P168" s="120"/>
      <c r="Q168" s="122"/>
      <c r="R168" s="122"/>
      <c r="S168" s="120"/>
      <c r="T168" s="120"/>
      <c r="U168" s="120"/>
      <c r="V168" s="122">
        <f>'Dev BioC_LCov'!U167</f>
        <v>0</v>
      </c>
      <c r="W168" s="122">
        <f>'Dev BioC_LCov'!L167</f>
        <v>0</v>
      </c>
      <c r="X168" s="122">
        <f>'Dev BioC_LCov'!M167</f>
        <v>0</v>
      </c>
      <c r="Y168" s="122">
        <f>'Dev BioC_LCov'!N167</f>
        <v>0</v>
      </c>
      <c r="Z168" s="119">
        <f>'Dev BioC_LCov'!O167</f>
        <v>0</v>
      </c>
      <c r="AA168" s="122">
        <f>'Dev BioC_LCov'!P167</f>
        <v>0</v>
      </c>
    </row>
    <row r="169" spans="1:27">
      <c r="B169" s="50" t="str">
        <f>'Dev BioC_LCov'!B168</f>
        <v>CEH.3</v>
      </c>
      <c r="C169" s="58" t="str">
        <f>'Dev BioC_LCov'!C168</f>
        <v>Autonomy  from artificial inputs/ Other</v>
      </c>
      <c r="D169" s="120">
        <f>'Dev BioC_LCov'!D168</f>
        <v>0</v>
      </c>
      <c r="E169" s="120">
        <f>'Dev BioC_LCov'!E168</f>
        <v>0</v>
      </c>
      <c r="F169" s="120">
        <f>'Dev BioC_LCov'!F168</f>
        <v>0</v>
      </c>
      <c r="G169" s="120">
        <f>'Dev BioC_LCov'!G168</f>
        <v>0</v>
      </c>
      <c r="H169" s="120">
        <f>'Dev BioC_LCov'!H168</f>
        <v>0</v>
      </c>
      <c r="I169" s="120">
        <f>'Dev BioC_LCov'!I168</f>
        <v>0</v>
      </c>
      <c r="J169" s="121">
        <f>'Dev BioC_LCov'!J168</f>
        <v>0</v>
      </c>
      <c r="K169" s="122">
        <f>'Dev BioC_LCov'!K168</f>
        <v>0</v>
      </c>
      <c r="L169" s="120"/>
      <c r="M169" s="120"/>
      <c r="N169" s="120"/>
      <c r="O169" s="120"/>
      <c r="P169" s="120"/>
      <c r="Q169" s="122"/>
      <c r="R169" s="122"/>
      <c r="S169" s="120"/>
      <c r="T169" s="120"/>
      <c r="U169" s="120"/>
      <c r="V169" s="122">
        <f>'Dev BioC_LCov'!U168</f>
        <v>0</v>
      </c>
      <c r="W169" s="122">
        <f>'Dev BioC_LCov'!L168</f>
        <v>0</v>
      </c>
      <c r="X169" s="122">
        <f>'Dev BioC_LCov'!M168</f>
        <v>0</v>
      </c>
      <c r="Y169" s="122">
        <f>'Dev BioC_LCov'!N168</f>
        <v>0</v>
      </c>
      <c r="Z169" s="119">
        <f>'Dev BioC_LCov'!O168</f>
        <v>0</v>
      </c>
      <c r="AA169" s="122">
        <f>'Dev BioC_LCov'!P168</f>
        <v>0</v>
      </c>
    </row>
    <row r="170" spans="1:27">
      <c r="B170" s="50" t="str">
        <f>'Dev BioC_LCov'!B169</f>
        <v>CEH.4</v>
      </c>
      <c r="C170" s="58" t="str">
        <f>'Dev BioC_LCov'!C169</f>
        <v>Change in vulnerability to fires</v>
      </c>
      <c r="D170" s="120">
        <f>'Dev BioC_LCov'!D169</f>
        <v>0</v>
      </c>
      <c r="E170" s="120">
        <f>'Dev BioC_LCov'!E169</f>
        <v>0</v>
      </c>
      <c r="F170" s="120">
        <f>'Dev BioC_LCov'!F169</f>
        <v>0</v>
      </c>
      <c r="G170" s="120">
        <f>'Dev BioC_LCov'!G169</f>
        <v>0</v>
      </c>
      <c r="H170" s="120">
        <f>'Dev BioC_LCov'!H169</f>
        <v>0</v>
      </c>
      <c r="I170" s="120">
        <f>'Dev BioC_LCov'!I169</f>
        <v>0</v>
      </c>
      <c r="J170" s="121">
        <f>'Dev BioC_LCov'!J169</f>
        <v>0</v>
      </c>
      <c r="K170" s="122">
        <f>'Dev BioC_LCov'!K169</f>
        <v>0</v>
      </c>
      <c r="L170" s="120"/>
      <c r="M170" s="120"/>
      <c r="N170" s="120"/>
      <c r="O170" s="120"/>
      <c r="P170" s="120"/>
      <c r="Q170" s="122"/>
      <c r="R170" s="122"/>
      <c r="S170" s="120"/>
      <c r="T170" s="120"/>
      <c r="U170" s="120"/>
      <c r="V170" s="122">
        <f>'Dev BioC_LCov'!U169</f>
        <v>0</v>
      </c>
      <c r="W170" s="122">
        <f>'Dev BioC_LCov'!L169</f>
        <v>0</v>
      </c>
      <c r="X170" s="122">
        <f>'Dev BioC_LCov'!M169</f>
        <v>0</v>
      </c>
      <c r="Y170" s="122">
        <f>'Dev BioC_LCov'!N169</f>
        <v>0</v>
      </c>
      <c r="Z170" s="119">
        <f>'Dev BioC_LCov'!O169</f>
        <v>0</v>
      </c>
      <c r="AA170" s="122">
        <f>'Dev BioC_LCov'!P169</f>
        <v>0</v>
      </c>
    </row>
    <row r="171" spans="1:27">
      <c r="B171" s="50" t="str">
        <f>'Dev BioC_LCov'!B170</f>
        <v>CEH.5</v>
      </c>
      <c r="C171" s="58" t="str">
        <f>'Dev BioC_LCov'!C170</f>
        <v>CO2 driven acidification</v>
      </c>
      <c r="D171" s="120">
        <f>'Dev BioC_LCov'!D170</f>
        <v>0</v>
      </c>
      <c r="E171" s="120">
        <f>'Dev BioC_LCov'!E170</f>
        <v>0</v>
      </c>
      <c r="F171" s="120">
        <f>'Dev BioC_LCov'!F170</f>
        <v>0</v>
      </c>
      <c r="G171" s="120">
        <f>'Dev BioC_LCov'!G170</f>
        <v>0</v>
      </c>
      <c r="H171" s="120">
        <f>'Dev BioC_LCov'!H170</f>
        <v>0</v>
      </c>
      <c r="I171" s="120">
        <f>'Dev BioC_LCov'!I170</f>
        <v>0</v>
      </c>
      <c r="J171" s="121">
        <f>'Dev BioC_LCov'!J170</f>
        <v>0</v>
      </c>
      <c r="K171" s="122">
        <f>'Dev BioC_LCov'!K170</f>
        <v>0</v>
      </c>
      <c r="L171" s="120"/>
      <c r="M171" s="120"/>
      <c r="N171" s="120"/>
      <c r="O171" s="120"/>
      <c r="P171" s="120"/>
      <c r="Q171" s="122"/>
      <c r="R171" s="122"/>
      <c r="S171" s="120"/>
      <c r="T171" s="120"/>
      <c r="U171" s="120"/>
      <c r="V171" s="122">
        <f>'Dev BioC_LCov'!U170</f>
        <v>0</v>
      </c>
      <c r="W171" s="122">
        <f>'Dev BioC_LCov'!L170</f>
        <v>0</v>
      </c>
      <c r="X171" s="122">
        <f>'Dev BioC_LCov'!M170</f>
        <v>0</v>
      </c>
      <c r="Y171" s="122">
        <f>'Dev BioC_LCov'!N170</f>
        <v>0</v>
      </c>
      <c r="Z171" s="119">
        <f>'Dev BioC_LCov'!O170</f>
        <v>0</v>
      </c>
      <c r="AA171" s="122">
        <f>'Dev BioC_LCov'!P170</f>
        <v>0</v>
      </c>
    </row>
    <row r="172" spans="1:27">
      <c r="B172" s="50" t="str">
        <f>'Dev BioC_LCov'!B171</f>
        <v>CEH.6</v>
      </c>
      <c r="C172" s="58" t="str">
        <f>'Dev BioC_LCov'!C171</f>
        <v>Other indicator…</v>
      </c>
      <c r="D172" s="120">
        <f>'Dev BioC_LCov'!D171</f>
        <v>0</v>
      </c>
      <c r="E172" s="120">
        <f>'Dev BioC_LCov'!E171</f>
        <v>0</v>
      </c>
      <c r="F172" s="120">
        <f>'Dev BioC_LCov'!F171</f>
        <v>0</v>
      </c>
      <c r="G172" s="120">
        <f>'Dev BioC_LCov'!G171</f>
        <v>0</v>
      </c>
      <c r="H172" s="120">
        <f>'Dev BioC_LCov'!H171</f>
        <v>0</v>
      </c>
      <c r="I172" s="120">
        <f>'Dev BioC_LCov'!I171</f>
        <v>0</v>
      </c>
      <c r="J172" s="121">
        <f>'Dev BioC_LCov'!J171</f>
        <v>0</v>
      </c>
      <c r="K172" s="122">
        <f>'Dev BioC_LCov'!K171</f>
        <v>0</v>
      </c>
      <c r="L172" s="120"/>
      <c r="M172" s="120"/>
      <c r="N172" s="120"/>
      <c r="O172" s="120"/>
      <c r="P172" s="120"/>
      <c r="Q172" s="122"/>
      <c r="R172" s="122"/>
      <c r="S172" s="120"/>
      <c r="T172" s="120"/>
      <c r="U172" s="120"/>
      <c r="V172" s="122">
        <f>'Dev BioC_LCov'!U171</f>
        <v>0</v>
      </c>
      <c r="W172" s="122">
        <f>'Dev BioC_LCov'!L171</f>
        <v>0</v>
      </c>
      <c r="X172" s="122">
        <f>'Dev BioC_LCov'!M171</f>
        <v>0</v>
      </c>
      <c r="Y172" s="122">
        <f>'Dev BioC_LCov'!N171</f>
        <v>0</v>
      </c>
      <c r="Z172" s="119">
        <f>'Dev BioC_LCov'!O171</f>
        <v>0</v>
      </c>
      <c r="AA172" s="122">
        <f>'Dev BioC_LCov'!P171</f>
        <v>0</v>
      </c>
    </row>
    <row r="173" spans="1:27">
      <c r="B173" s="50" t="str">
        <f>'Dev BioC_LCov'!B172</f>
        <v>CEH.x</v>
      </c>
      <c r="C173" s="58" t="str">
        <f>'Dev BioC_LCov'!C172</f>
        <v>Other indicator…</v>
      </c>
      <c r="D173" s="120">
        <f>'Dev BioC_LCov'!D172</f>
        <v>0</v>
      </c>
      <c r="E173" s="120">
        <f>'Dev BioC_LCov'!E172</f>
        <v>0</v>
      </c>
      <c r="F173" s="120">
        <f>'Dev BioC_LCov'!F172</f>
        <v>0</v>
      </c>
      <c r="G173" s="120">
        <f>'Dev BioC_LCov'!G172</f>
        <v>0</v>
      </c>
      <c r="H173" s="120">
        <f>'Dev BioC_LCov'!H172</f>
        <v>0</v>
      </c>
      <c r="I173" s="120">
        <f>'Dev BioC_LCov'!I172</f>
        <v>0</v>
      </c>
      <c r="J173" s="121">
        <f>'Dev BioC_LCov'!J172</f>
        <v>0</v>
      </c>
      <c r="K173" s="122">
        <f>'Dev BioC_LCov'!K172</f>
        <v>0</v>
      </c>
      <c r="L173" s="120"/>
      <c r="M173" s="120"/>
      <c r="N173" s="120"/>
      <c r="O173" s="120"/>
      <c r="P173" s="120"/>
      <c r="Q173" s="122"/>
      <c r="R173" s="122"/>
      <c r="S173" s="120"/>
      <c r="T173" s="120"/>
      <c r="U173" s="120"/>
      <c r="V173" s="122">
        <f>'Dev BioC_LCov'!U172</f>
        <v>0</v>
      </c>
      <c r="W173" s="122">
        <f>'Dev BioC_LCov'!L172</f>
        <v>0</v>
      </c>
      <c r="X173" s="122">
        <f>'Dev BioC_LCov'!M172</f>
        <v>0</v>
      </c>
      <c r="Y173" s="122">
        <f>'Dev BioC_LCov'!N172</f>
        <v>0</v>
      </c>
      <c r="Z173" s="119">
        <f>'Dev BioC_LCov'!O172</f>
        <v>0</v>
      </c>
      <c r="AA173" s="122">
        <f>'Dev BioC_LCov'!P172</f>
        <v>0</v>
      </c>
    </row>
    <row r="174" spans="1:27" s="254" customFormat="1" ht="18.75" customHeight="1">
      <c r="A174" s="5"/>
      <c r="B174" s="68" t="str">
        <f>'Dev BioC_LCov'!B173</f>
        <v>CEH</v>
      </c>
      <c r="C174" s="69" t="str">
        <f>'Dev BioC_LCov'!C173</f>
        <v>Composite ecosystem biocarbon health index</v>
      </c>
      <c r="D174" s="154">
        <f>'Dev BioC_LCov'!D173</f>
        <v>0</v>
      </c>
      <c r="E174" s="154">
        <f>'Dev BioC_LCov'!E173</f>
        <v>0</v>
      </c>
      <c r="F174" s="154">
        <f>'Dev BioC_LCov'!F173</f>
        <v>0</v>
      </c>
      <c r="G174" s="154">
        <f>'Dev BioC_LCov'!G173</f>
        <v>0</v>
      </c>
      <c r="H174" s="154">
        <f>'Dev BioC_LCov'!H173</f>
        <v>0</v>
      </c>
      <c r="I174" s="154">
        <f>'Dev BioC_LCov'!I173</f>
        <v>0</v>
      </c>
      <c r="J174" s="155">
        <f>'Dev BioC_LCov'!J173</f>
        <v>0</v>
      </c>
      <c r="K174" s="156">
        <f>'Dev BioC_LCov'!K173</f>
        <v>0</v>
      </c>
      <c r="L174" s="154"/>
      <c r="M174" s="154"/>
      <c r="N174" s="154"/>
      <c r="O174" s="154"/>
      <c r="P174" s="154"/>
      <c r="Q174" s="156"/>
      <c r="R174" s="156"/>
      <c r="S174" s="154"/>
      <c r="T174" s="154"/>
      <c r="U174" s="154"/>
      <c r="V174" s="156">
        <f>'Dev BioC_LCov'!U173</f>
        <v>0</v>
      </c>
      <c r="W174" s="156">
        <f>'Dev BioC_LCov'!L173</f>
        <v>0</v>
      </c>
      <c r="X174" s="156">
        <f>'Dev BioC_LCov'!M173</f>
        <v>0</v>
      </c>
      <c r="Y174" s="156">
        <f>'Dev BioC_LCov'!N173</f>
        <v>0</v>
      </c>
      <c r="Z174" s="189">
        <f>'Dev BioC_LCov'!O173</f>
        <v>0</v>
      </c>
      <c r="AA174" s="156">
        <f>'Dev BioC_LCov'!P173</f>
        <v>0</v>
      </c>
    </row>
    <row r="175" spans="1:27" s="6" customFormat="1" ht="21.75" customHeight="1">
      <c r="A175" s="13"/>
      <c r="B175" s="43" t="str">
        <f>'Dev BioC_LCov'!B174</f>
        <v>CIP</v>
      </c>
      <c r="C175" s="44" t="str">
        <f>'Dev BioC_LCov'!C174</f>
        <v>Biocarbon ecological internal unit value = AVG(SCU+CEH)</v>
      </c>
      <c r="D175" s="185">
        <f>'Dev BioC_LCov'!D174</f>
        <v>0</v>
      </c>
      <c r="E175" s="186">
        <f>'Dev BioC_LCov'!E174</f>
        <v>0</v>
      </c>
      <c r="F175" s="186">
        <f>'Dev BioC_LCov'!F174</f>
        <v>0</v>
      </c>
      <c r="G175" s="186">
        <f>'Dev BioC_LCov'!G174</f>
        <v>0</v>
      </c>
      <c r="H175" s="186">
        <f>'Dev BioC_LCov'!H174</f>
        <v>0</v>
      </c>
      <c r="I175" s="186">
        <f>'Dev BioC_LCov'!I174</f>
        <v>0</v>
      </c>
      <c r="J175" s="187">
        <f>'Dev BioC_LCov'!J174</f>
        <v>0</v>
      </c>
      <c r="K175" s="188">
        <f>'Dev BioC_LCov'!K174</f>
        <v>0</v>
      </c>
      <c r="L175" s="185"/>
      <c r="M175" s="186"/>
      <c r="N175" s="186"/>
      <c r="O175" s="186"/>
      <c r="P175" s="186"/>
      <c r="Q175" s="188"/>
      <c r="R175" s="188"/>
      <c r="S175" s="185"/>
      <c r="T175" s="186"/>
      <c r="U175" s="186"/>
      <c r="V175" s="188">
        <f>'Dev BioC_LCov'!U174</f>
        <v>0</v>
      </c>
      <c r="W175" s="188">
        <f>'Dev BioC_LCov'!L174</f>
        <v>0</v>
      </c>
      <c r="X175" s="188">
        <f>'Dev BioC_LCov'!M174</f>
        <v>0</v>
      </c>
      <c r="Y175" s="188">
        <f>'Dev BioC_LCov'!N174</f>
        <v>0</v>
      </c>
      <c r="Z175" s="130">
        <f>'Dev BioC_LCov'!O174</f>
        <v>0</v>
      </c>
      <c r="AA175" s="188">
        <f>'Dev BioC_LCov'!P174</f>
        <v>0</v>
      </c>
    </row>
    <row r="176" spans="1:27">
      <c r="B176" s="30"/>
    </row>
  </sheetData>
  <mergeCells count="11">
    <mergeCell ref="Y2:Y4"/>
    <mergeCell ref="AA2:AA4"/>
    <mergeCell ref="D2:J2"/>
    <mergeCell ref="S2:U2"/>
    <mergeCell ref="K2:K4"/>
    <mergeCell ref="L2:P2"/>
    <mergeCell ref="Q2:Q4"/>
    <mergeCell ref="W2:W4"/>
    <mergeCell ref="X2:X4"/>
    <mergeCell ref="V2:V4"/>
    <mergeCell ref="R2:R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54"/>
  <sheetViews>
    <sheetView showGridLines="0" showZeros="0" zoomScale="80" zoomScaleNormal="80" workbookViewId="0">
      <selection activeCell="Q19" sqref="Q19"/>
    </sheetView>
  </sheetViews>
  <sheetFormatPr defaultRowHeight="14.5"/>
  <cols>
    <col min="1" max="1" width="4.54296875" style="13" customWidth="1"/>
    <col min="2" max="2" width="9.54296875" style="6" customWidth="1"/>
    <col min="3" max="3" width="96.81640625" style="31" bestFit="1" customWidth="1"/>
    <col min="4" max="25" width="8.7265625" style="6" customWidth="1"/>
    <col min="26" max="26" width="2.26953125" customWidth="1"/>
    <col min="27" max="27" width="8.7265625" style="6" customWidth="1"/>
  </cols>
  <sheetData>
    <row r="1" spans="1:27" ht="23.25" customHeight="1">
      <c r="B1" s="249" t="str">
        <f>Dev_BioC_SELU!B1</f>
        <v>Ecosystem Carbon Account</v>
      </c>
      <c r="C1" s="249"/>
    </row>
    <row r="2" spans="1:27" ht="54.75" customHeight="1">
      <c r="A2" s="251"/>
      <c r="B2" s="260"/>
      <c r="C2" s="265"/>
      <c r="D2" s="352" t="str">
        <f>Dev_BioC_SELU!D2</f>
        <v>Socio-Ecological Landscape Units (SELU) / Dominant Land Cover Type (DLCT)</v>
      </c>
      <c r="E2" s="353">
        <f>Dev_BioC_SELU!E2</f>
        <v>0</v>
      </c>
      <c r="F2" s="353">
        <f>Dev_BioC_SELU!F2</f>
        <v>0</v>
      </c>
      <c r="G2" s="353">
        <f>Dev_BioC_SELU!G2</f>
        <v>0</v>
      </c>
      <c r="H2" s="353">
        <f>Dev_BioC_SELU!H2</f>
        <v>0</v>
      </c>
      <c r="I2" s="353">
        <f>Dev_BioC_SELU!I2</f>
        <v>0</v>
      </c>
      <c r="J2" s="354">
        <f>Dev_BioC_SELU!J2</f>
        <v>0</v>
      </c>
      <c r="K2" s="358" t="str">
        <f>Dev_BioC_SELU!K2</f>
        <v>s/total landscape ecosystems</v>
      </c>
      <c r="L2" s="362" t="str">
        <f>Dev_BioC_SELU!L2</f>
        <v>River System Units (RSU)/ Homogeneous Stream Reach Units (HSRU) classes</v>
      </c>
      <c r="M2" s="361"/>
      <c r="N2" s="361"/>
      <c r="O2" s="361"/>
      <c r="P2" s="363"/>
      <c r="Q2" s="358" t="str">
        <f>Dev_BioC_SELU!Q2</f>
        <v>s/total river systems</v>
      </c>
      <c r="R2" s="358" t="str">
        <f>Dev_BioC_SELU!R2</f>
        <v>Total inland ecosystems</v>
      </c>
      <c r="S2" s="355" t="str">
        <f>Dev_BioC_SELU!S2</f>
        <v>Marine ecosystem Coastal Units (MCU)</v>
      </c>
      <c r="T2" s="356"/>
      <c r="U2" s="357"/>
      <c r="V2" s="358" t="str">
        <f>Dev_BioC_SELU!V2</f>
        <v>Total inland &amp; coastal ecosystems</v>
      </c>
      <c r="W2" s="358" t="str">
        <f>Dev_BioC_SELU!W2</f>
        <v>Open sea</v>
      </c>
      <c r="X2" s="358" t="str">
        <f>Dev_BioC_SELU!X2</f>
        <v>Atmosphere</v>
      </c>
      <c r="Y2" s="343" t="str">
        <f>Dev_BioC_SELU!Y2</f>
        <v>TOTAL</v>
      </c>
      <c r="Z2" s="6"/>
      <c r="AA2" s="343" t="str">
        <f>Dev_BioC_SELU!AA2</f>
        <v>Supply      &amp; use system</v>
      </c>
    </row>
    <row r="3" spans="1:27" ht="15" customHeight="1">
      <c r="A3" s="251"/>
      <c r="B3" s="261"/>
      <c r="C3" s="262"/>
      <c r="D3" s="258" t="str">
        <f>Dev_BioC_SELU!D3</f>
        <v>UR</v>
      </c>
      <c r="E3" s="258" t="str">
        <f>Dev_BioC_SELU!E3</f>
        <v>LA</v>
      </c>
      <c r="F3" s="258" t="str">
        <f>Dev_BioC_SELU!F3</f>
        <v>AM</v>
      </c>
      <c r="G3" s="258" t="str">
        <f>Dev_BioC_SELU!G3</f>
        <v>GR</v>
      </c>
      <c r="H3" s="258" t="str">
        <f>Dev_BioC_SELU!H3</f>
        <v>FO</v>
      </c>
      <c r="I3" s="258" t="str">
        <f>Dev_BioC_SELU!I3</f>
        <v>NA</v>
      </c>
      <c r="J3" s="258" t="str">
        <f>Dev_BioC_SELU!J3</f>
        <v>ND</v>
      </c>
      <c r="K3" s="359"/>
      <c r="L3" s="259" t="str">
        <f>Dev_BioC_SELU!L3</f>
        <v>HSR1</v>
      </c>
      <c r="M3" s="259" t="str">
        <f>Dev_BioC_SELU!M3</f>
        <v>HSR2</v>
      </c>
      <c r="N3" s="259" t="str">
        <f>Dev_BioC_SELU!N3</f>
        <v>HSR3</v>
      </c>
      <c r="O3" s="259" t="str">
        <f>Dev_BioC_SELU!O3</f>
        <v>HSR4</v>
      </c>
      <c r="P3" s="259" t="str">
        <f>Dev_BioC_SELU!P3</f>
        <v>HSR5</v>
      </c>
      <c r="Q3" s="359"/>
      <c r="R3" s="359"/>
      <c r="S3" s="259" t="str">
        <f>Dev_BioC_SELU!S3</f>
        <v>MC_GR</v>
      </c>
      <c r="T3" s="259" t="str">
        <f>Dev_BioC_SELU!T3</f>
        <v>MC_CR</v>
      </c>
      <c r="U3" s="259" t="str">
        <f>Dev_BioC_SELU!U3</f>
        <v>MC_NC</v>
      </c>
      <c r="V3" s="359"/>
      <c r="W3" s="359"/>
      <c r="X3" s="359"/>
      <c r="Y3" s="344"/>
      <c r="Z3" s="6"/>
      <c r="AA3" s="344"/>
    </row>
    <row r="4" spans="1:27" ht="99" customHeight="1">
      <c r="A4" s="251"/>
      <c r="B4" s="263"/>
      <c r="C4" s="264"/>
      <c r="D4" s="267" t="str">
        <f>Dev_BioC_SELU!D4</f>
        <v>Urban/ developed areas</v>
      </c>
      <c r="E4" s="267" t="str">
        <f>Dev_BioC_SELU!E4</f>
        <v>Large scale agriculture</v>
      </c>
      <c r="F4" s="267" t="str">
        <f>Dev_BioC_SELU!F4</f>
        <v>Agriculture mosaics</v>
      </c>
      <c r="G4" s="267" t="str">
        <f>Dev_BioC_SELU!G4</f>
        <v>Grassland</v>
      </c>
      <c r="H4" s="267" t="str">
        <f>Dev_BioC_SELU!H4</f>
        <v>Forest cover</v>
      </c>
      <c r="I4" s="267" t="str">
        <f>Dev_BioC_SELU!I4</f>
        <v>Other natural land cover</v>
      </c>
      <c r="J4" s="267" t="str">
        <f>Dev_BioC_SELU!J4</f>
        <v>No dominant land cover</v>
      </c>
      <c r="K4" s="360">
        <f>Dev_BioC_SELU!K4</f>
        <v>0</v>
      </c>
      <c r="L4" s="267" t="str">
        <f>Dev_BioC_SELU!L4</f>
        <v>Large rivers, main drains</v>
      </c>
      <c r="M4" s="267" t="str">
        <f>Dev_BioC_SELU!M4</f>
        <v>Medium rivers, main tributaries</v>
      </c>
      <c r="N4" s="267" t="str">
        <f>Dev_BioC_SELU!N4</f>
        <v>Small rivers</v>
      </c>
      <c r="O4" s="267" t="str">
        <f>Dev_BioC_SELU!O4</f>
        <v>Brooks, small streams</v>
      </c>
      <c r="P4" s="267" t="str">
        <f>Dev_BioC_SELU!P4</f>
        <v>Canals</v>
      </c>
      <c r="Q4" s="360">
        <f>Dev_BioC_SELU!Q4</f>
        <v>0</v>
      </c>
      <c r="R4" s="360">
        <f>Dev_BioC_SELU!R4</f>
        <v>0</v>
      </c>
      <c r="S4" s="267" t="str">
        <f>Dev_BioC_SELU!S4</f>
        <v>Seagrass</v>
      </c>
      <c r="T4" s="267" t="str">
        <f>Dev_BioC_SELU!T4</f>
        <v>Coral reefs</v>
      </c>
      <c r="U4" s="267" t="str">
        <f>Dev_BioC_SELU!U4</f>
        <v>Other</v>
      </c>
      <c r="V4" s="360" t="str">
        <f>Dev_BioC_SELU!V4</f>
        <v>Other</v>
      </c>
      <c r="W4" s="360"/>
      <c r="X4" s="360">
        <f>Dev_BioC_SELU!X4</f>
        <v>0</v>
      </c>
      <c r="Y4" s="344"/>
      <c r="Z4" s="6"/>
      <c r="AA4" s="344"/>
    </row>
    <row r="5" spans="1:27" ht="18.5">
      <c r="B5" s="14" t="str">
        <f>BioC_Short_LCov!B5</f>
        <v>I. Ecosystem Carbon Basic Balance</v>
      </c>
      <c r="C5" s="15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AA5" s="16"/>
    </row>
    <row r="6" spans="1:27" ht="16" thickBot="1">
      <c r="B6" s="38" t="str">
        <f>BioC_Short_LCov!B6</f>
        <v>C1</v>
      </c>
      <c r="C6" s="39" t="str">
        <f>BioC_Short_LCov!C6</f>
        <v>Opening Stocks</v>
      </c>
      <c r="D6" s="127"/>
      <c r="E6" s="127"/>
      <c r="F6" s="127"/>
      <c r="G6" s="127"/>
      <c r="H6" s="127"/>
      <c r="I6" s="127"/>
      <c r="J6" s="128"/>
      <c r="K6" s="129"/>
      <c r="L6" s="127"/>
      <c r="M6" s="127"/>
      <c r="N6" s="127"/>
      <c r="O6" s="127"/>
      <c r="P6" s="128"/>
      <c r="Q6" s="129"/>
      <c r="R6" s="129"/>
      <c r="S6" s="127"/>
      <c r="T6" s="127"/>
      <c r="U6" s="127"/>
      <c r="V6" s="129"/>
      <c r="W6" s="129"/>
      <c r="X6" s="129"/>
      <c r="Y6" s="129"/>
      <c r="AA6" s="129"/>
    </row>
    <row r="7" spans="1:27" ht="16" thickTop="1">
      <c r="B7" s="111" t="str">
        <f>BioC_Short_LCov!B7</f>
        <v>C2.3</v>
      </c>
      <c r="C7" s="112" t="str">
        <f>BioC_Short_LCov!C7</f>
        <v>NPP (Net Primary Production)</v>
      </c>
      <c r="D7" s="216"/>
      <c r="E7" s="216"/>
      <c r="F7" s="216"/>
      <c r="G7" s="216"/>
      <c r="H7" s="216"/>
      <c r="I7" s="216"/>
      <c r="J7" s="217"/>
      <c r="K7" s="218"/>
      <c r="L7" s="216"/>
      <c r="M7" s="216"/>
      <c r="N7" s="216"/>
      <c r="O7" s="216"/>
      <c r="P7" s="217"/>
      <c r="Q7" s="218"/>
      <c r="R7" s="218"/>
      <c r="S7" s="216"/>
      <c r="T7" s="216"/>
      <c r="U7" s="216"/>
      <c r="V7" s="218"/>
      <c r="W7" s="218"/>
      <c r="X7" s="218"/>
      <c r="Y7" s="218"/>
      <c r="AA7" s="218"/>
    </row>
    <row r="8" spans="1:27" ht="15.5">
      <c r="B8" s="90" t="str">
        <f>BioC_Short_LCov!B8</f>
        <v>C2.4</v>
      </c>
      <c r="C8" s="91" t="str">
        <f>BioC_Short_LCov!C8</f>
        <v>Secondary ecosystem repiration (heterotrophic)</v>
      </c>
      <c r="D8" s="220"/>
      <c r="E8" s="220"/>
      <c r="F8" s="220"/>
      <c r="G8" s="220"/>
      <c r="H8" s="220"/>
      <c r="I8" s="220"/>
      <c r="J8" s="221"/>
      <c r="K8" s="222"/>
      <c r="L8" s="220"/>
      <c r="M8" s="220"/>
      <c r="N8" s="220"/>
      <c r="O8" s="220"/>
      <c r="P8" s="221"/>
      <c r="Q8" s="222"/>
      <c r="R8" s="222"/>
      <c r="S8" s="220"/>
      <c r="T8" s="220"/>
      <c r="U8" s="220"/>
      <c r="V8" s="222"/>
      <c r="W8" s="222"/>
      <c r="X8" s="222"/>
      <c r="Y8" s="222"/>
      <c r="AA8" s="222"/>
    </row>
    <row r="9" spans="1:27" ht="15.5">
      <c r="B9" s="113" t="str">
        <f>BioC_Short_LCov!B9</f>
        <v>C2.a</v>
      </c>
      <c r="C9" s="114" t="str">
        <f>BioC_Short_LCov!C9</f>
        <v>NEP (Net Ecosystem Production) = C2.3-C2.4</v>
      </c>
      <c r="D9" s="223"/>
      <c r="E9" s="223"/>
      <c r="F9" s="223"/>
      <c r="G9" s="223"/>
      <c r="H9" s="223"/>
      <c r="I9" s="223"/>
      <c r="J9" s="224"/>
      <c r="K9" s="225"/>
      <c r="L9" s="223"/>
      <c r="M9" s="223"/>
      <c r="N9" s="223"/>
      <c r="O9" s="223"/>
      <c r="P9" s="224"/>
      <c r="Q9" s="225"/>
      <c r="R9" s="225"/>
      <c r="S9" s="223"/>
      <c r="T9" s="223"/>
      <c r="U9" s="223"/>
      <c r="V9" s="225"/>
      <c r="W9" s="225"/>
      <c r="X9" s="225"/>
      <c r="Y9" s="225"/>
      <c r="AA9" s="225"/>
    </row>
    <row r="10" spans="1:27" ht="15.5">
      <c r="B10" s="94" t="str">
        <f>BioC_Short_LCov!B10</f>
        <v>C2.b</v>
      </c>
      <c r="C10" s="95" t="str">
        <f>BioC_Short_LCov!C10</f>
        <v>s/Total secondary biocarbon resource</v>
      </c>
      <c r="D10" s="226"/>
      <c r="E10" s="226"/>
      <c r="F10" s="226"/>
      <c r="G10" s="226"/>
      <c r="H10" s="226"/>
      <c r="I10" s="226"/>
      <c r="J10" s="227"/>
      <c r="K10" s="228"/>
      <c r="L10" s="226"/>
      <c r="M10" s="226"/>
      <c r="N10" s="226"/>
      <c r="O10" s="226"/>
      <c r="P10" s="227"/>
      <c r="Q10" s="228"/>
      <c r="R10" s="228"/>
      <c r="S10" s="226"/>
      <c r="T10" s="226"/>
      <c r="U10" s="226"/>
      <c r="V10" s="228"/>
      <c r="W10" s="228"/>
      <c r="X10" s="228"/>
      <c r="Y10" s="228"/>
      <c r="AA10" s="228"/>
    </row>
    <row r="11" spans="1:27" ht="16" thickBot="1">
      <c r="B11" s="38" t="str">
        <f>BioC_Short_LCov!B11</f>
        <v>C2</v>
      </c>
      <c r="C11" s="39" t="str">
        <f>BioC_Short_LCov!C11</f>
        <v>Total inflow of biocarbon (gains) = C2.a+C2.b</v>
      </c>
      <c r="D11" s="127"/>
      <c r="E11" s="127"/>
      <c r="F11" s="127"/>
      <c r="G11" s="127"/>
      <c r="H11" s="127"/>
      <c r="I11" s="127"/>
      <c r="J11" s="128"/>
      <c r="K11" s="129"/>
      <c r="L11" s="127"/>
      <c r="M11" s="127"/>
      <c r="N11" s="127"/>
      <c r="O11" s="127"/>
      <c r="P11" s="128"/>
      <c r="Q11" s="129"/>
      <c r="R11" s="129"/>
      <c r="S11" s="127"/>
      <c r="T11" s="127"/>
      <c r="U11" s="127"/>
      <c r="V11" s="129"/>
      <c r="W11" s="129"/>
      <c r="X11" s="129"/>
      <c r="Y11" s="129"/>
      <c r="AA11" s="129"/>
    </row>
    <row r="12" spans="1:27" ht="16" thickTop="1">
      <c r="B12" s="94" t="str">
        <f>BioC_Short_LCov!B12</f>
        <v>C3.a</v>
      </c>
      <c r="C12" s="95" t="str">
        <f>BioC_Short_LCov!C12</f>
        <v>Harvest of agriculture crops, wood &amp; other vegetation</v>
      </c>
      <c r="D12" s="226"/>
      <c r="E12" s="226"/>
      <c r="F12" s="226"/>
      <c r="G12" s="226"/>
      <c r="H12" s="226"/>
      <c r="I12" s="226"/>
      <c r="J12" s="227"/>
      <c r="K12" s="228"/>
      <c r="L12" s="226"/>
      <c r="M12" s="226"/>
      <c r="N12" s="226"/>
      <c r="O12" s="226"/>
      <c r="P12" s="227"/>
      <c r="Q12" s="228"/>
      <c r="R12" s="228"/>
      <c r="S12" s="226"/>
      <c r="T12" s="226"/>
      <c r="U12" s="226"/>
      <c r="V12" s="228"/>
      <c r="W12" s="228"/>
      <c r="X12" s="228"/>
      <c r="Y12" s="228"/>
      <c r="AA12" s="228"/>
    </row>
    <row r="13" spans="1:27" ht="15.5">
      <c r="B13" s="94" t="str">
        <f>BioC_Short_LCov!B13</f>
        <v>C3.b</v>
      </c>
      <c r="C13" s="95" t="str">
        <f>BioC_Short_LCov!C13</f>
        <v>Withdrawals of secondary biocarbon</v>
      </c>
      <c r="D13" s="226"/>
      <c r="E13" s="226"/>
      <c r="F13" s="226"/>
      <c r="G13" s="226"/>
      <c r="H13" s="226"/>
      <c r="I13" s="226"/>
      <c r="J13" s="227"/>
      <c r="K13" s="228"/>
      <c r="L13" s="226"/>
      <c r="M13" s="226"/>
      <c r="N13" s="226"/>
      <c r="O13" s="226"/>
      <c r="P13" s="227"/>
      <c r="Q13" s="228"/>
      <c r="R13" s="228"/>
      <c r="S13" s="226"/>
      <c r="T13" s="226"/>
      <c r="U13" s="226"/>
      <c r="V13" s="228"/>
      <c r="W13" s="228"/>
      <c r="X13" s="228"/>
      <c r="Y13" s="228"/>
      <c r="AA13" s="228"/>
    </row>
    <row r="14" spans="1:27" ht="18.5">
      <c r="B14" s="68" t="str">
        <f>BioC_Short_LCov!B14</f>
        <v>C3</v>
      </c>
      <c r="C14" s="69" t="str">
        <f>BioC_Short_LCov!C14</f>
        <v>Total withdrawals of biocarbon = C3.a+C3.b</v>
      </c>
      <c r="D14" s="154"/>
      <c r="E14" s="154"/>
      <c r="F14" s="154"/>
      <c r="G14" s="154"/>
      <c r="H14" s="154"/>
      <c r="I14" s="154"/>
      <c r="J14" s="155"/>
      <c r="K14" s="156"/>
      <c r="L14" s="154"/>
      <c r="M14" s="154"/>
      <c r="N14" s="154"/>
      <c r="O14" s="154"/>
      <c r="P14" s="155"/>
      <c r="Q14" s="156"/>
      <c r="R14" s="156"/>
      <c r="S14" s="154"/>
      <c r="T14" s="154"/>
      <c r="U14" s="154"/>
      <c r="V14" s="156"/>
      <c r="W14" s="156"/>
      <c r="X14" s="156"/>
      <c r="Y14" s="156"/>
      <c r="AA14" s="156"/>
    </row>
    <row r="15" spans="1:27" ht="18.5">
      <c r="B15" s="88" t="str">
        <f>BioC_Short_LCov!B15</f>
        <v>C4</v>
      </c>
      <c r="C15" s="89" t="str">
        <f>BioC_Short_LCov!C15</f>
        <v xml:space="preserve">Net indirect anthropogenic losses of biocarbon &amp; biofuel combustion </v>
      </c>
      <c r="D15" s="229"/>
      <c r="E15" s="229"/>
      <c r="F15" s="229"/>
      <c r="G15" s="229"/>
      <c r="H15" s="229"/>
      <c r="I15" s="229"/>
      <c r="J15" s="230"/>
      <c r="K15" s="231"/>
      <c r="L15" s="229"/>
      <c r="M15" s="229"/>
      <c r="N15" s="229"/>
      <c r="O15" s="229"/>
      <c r="P15" s="230"/>
      <c r="Q15" s="231"/>
      <c r="R15" s="231"/>
      <c r="S15" s="229"/>
      <c r="T15" s="229"/>
      <c r="U15" s="229"/>
      <c r="V15" s="231"/>
      <c r="W15" s="231"/>
      <c r="X15" s="231"/>
      <c r="Y15" s="231"/>
      <c r="AA15" s="231"/>
    </row>
    <row r="16" spans="1:27" ht="18.5">
      <c r="B16" s="68" t="str">
        <f>BioC_Short_LCov!B16</f>
        <v>C5</v>
      </c>
      <c r="C16" s="69" t="str">
        <f>BioC_Short_LCov!C16</f>
        <v>Total use of ecosystem biocarbon = C3+C4</v>
      </c>
      <c r="D16" s="154"/>
      <c r="E16" s="154"/>
      <c r="F16" s="154"/>
      <c r="G16" s="154"/>
      <c r="H16" s="154"/>
      <c r="I16" s="154"/>
      <c r="J16" s="155"/>
      <c r="K16" s="156"/>
      <c r="L16" s="154"/>
      <c r="M16" s="154"/>
      <c r="N16" s="154"/>
      <c r="O16" s="154"/>
      <c r="P16" s="155"/>
      <c r="Q16" s="156"/>
      <c r="R16" s="156"/>
      <c r="S16" s="154"/>
      <c r="T16" s="154"/>
      <c r="U16" s="154"/>
      <c r="V16" s="156"/>
      <c r="W16" s="156"/>
      <c r="X16" s="156"/>
      <c r="Y16" s="156"/>
      <c r="AA16" s="156"/>
    </row>
    <row r="17" spans="2:27" ht="18.5">
      <c r="B17" s="88" t="str">
        <f>BioC_Short_LCov!B17</f>
        <v>C6</v>
      </c>
      <c r="C17" s="89" t="str">
        <f>BioC_Short_LCov!C17</f>
        <v>Natural processes and disturbances</v>
      </c>
      <c r="D17" s="229"/>
      <c r="E17" s="229"/>
      <c r="F17" s="229"/>
      <c r="G17" s="229"/>
      <c r="H17" s="229"/>
      <c r="I17" s="229"/>
      <c r="J17" s="230"/>
      <c r="K17" s="231"/>
      <c r="L17" s="229"/>
      <c r="M17" s="229"/>
      <c r="N17" s="229"/>
      <c r="O17" s="229"/>
      <c r="P17" s="230"/>
      <c r="Q17" s="231"/>
      <c r="R17" s="231"/>
      <c r="S17" s="229"/>
      <c r="T17" s="229"/>
      <c r="U17" s="229"/>
      <c r="V17" s="231"/>
      <c r="W17" s="231"/>
      <c r="X17" s="231"/>
      <c r="Y17" s="231"/>
      <c r="AA17" s="231"/>
    </row>
    <row r="18" spans="2:27" ht="16" thickBot="1">
      <c r="B18" s="54" t="str">
        <f>BioC_Short_LCov!B18</f>
        <v>C7</v>
      </c>
      <c r="C18" s="39" t="str">
        <f>BioC_Short_LCov!C18</f>
        <v>Total outflow of biocarbon (losses)</v>
      </c>
      <c r="D18" s="127"/>
      <c r="E18" s="127"/>
      <c r="F18" s="127"/>
      <c r="G18" s="127"/>
      <c r="H18" s="127"/>
      <c r="I18" s="127"/>
      <c r="J18" s="128"/>
      <c r="K18" s="129"/>
      <c r="L18" s="127"/>
      <c r="M18" s="127"/>
      <c r="N18" s="127"/>
      <c r="O18" s="127"/>
      <c r="P18" s="128"/>
      <c r="Q18" s="129"/>
      <c r="R18" s="129"/>
      <c r="S18" s="127"/>
      <c r="T18" s="127"/>
      <c r="U18" s="127"/>
      <c r="V18" s="129"/>
      <c r="W18" s="129"/>
      <c r="X18" s="129"/>
      <c r="Y18" s="129"/>
      <c r="AA18" s="129"/>
    </row>
    <row r="19" spans="2:27" ht="16.5" thickTop="1" thickBot="1">
      <c r="B19" s="72" t="str">
        <f>BioC_Short_LCov!B19</f>
        <v>C8.1</v>
      </c>
      <c r="C19" s="57" t="str">
        <f>BioC_Short_LCov!C19</f>
        <v>NECB 1 [Flows] = Inflows - Outflows = C2-C7</v>
      </c>
      <c r="D19" s="232"/>
      <c r="E19" s="232"/>
      <c r="F19" s="232"/>
      <c r="G19" s="232"/>
      <c r="H19" s="232"/>
      <c r="I19" s="232"/>
      <c r="J19" s="233"/>
      <c r="K19" s="234"/>
      <c r="L19" s="232"/>
      <c r="M19" s="232"/>
      <c r="N19" s="232"/>
      <c r="O19" s="232"/>
      <c r="P19" s="233"/>
      <c r="Q19" s="234"/>
      <c r="R19" s="234"/>
      <c r="S19" s="232"/>
      <c r="T19" s="232"/>
      <c r="U19" s="232"/>
      <c r="V19" s="234"/>
      <c r="W19" s="234"/>
      <c r="X19" s="234"/>
      <c r="Y19" s="234"/>
      <c r="AA19" s="234"/>
    </row>
    <row r="20" spans="2:27" ht="19" thickTop="1">
      <c r="B20" s="88" t="str">
        <f>BioC_Short_LCov!B20</f>
        <v>C8.2</v>
      </c>
      <c r="C20" s="89" t="str">
        <f>BioC_Short_LCov!C20</f>
        <v>Adjustment and reappraisals</v>
      </c>
      <c r="D20" s="229"/>
      <c r="E20" s="229"/>
      <c r="F20" s="229"/>
      <c r="G20" s="229"/>
      <c r="H20" s="229"/>
      <c r="I20" s="229"/>
      <c r="J20" s="230"/>
      <c r="K20" s="231"/>
      <c r="L20" s="229"/>
      <c r="M20" s="229"/>
      <c r="N20" s="229"/>
      <c r="O20" s="229"/>
      <c r="P20" s="230"/>
      <c r="Q20" s="231"/>
      <c r="R20" s="231"/>
      <c r="S20" s="229"/>
      <c r="T20" s="229"/>
      <c r="U20" s="229"/>
      <c r="V20" s="231"/>
      <c r="W20" s="231"/>
      <c r="X20" s="231"/>
      <c r="Y20" s="231"/>
      <c r="AA20" s="231"/>
    </row>
    <row r="21" spans="2:27" ht="16" thickBot="1">
      <c r="B21" s="54" t="str">
        <f>BioC_Short_LCov!B21</f>
        <v>C8.3</v>
      </c>
      <c r="C21" s="39" t="str">
        <f>BioC_Short_LCov!C21</f>
        <v>NECB 2 [Stocks] = Change of biocarbon stocks</v>
      </c>
      <c r="D21" s="127"/>
      <c r="E21" s="127"/>
      <c r="F21" s="127"/>
      <c r="G21" s="127"/>
      <c r="H21" s="127"/>
      <c r="I21" s="127"/>
      <c r="J21" s="128"/>
      <c r="K21" s="129"/>
      <c r="L21" s="127"/>
      <c r="M21" s="127"/>
      <c r="N21" s="127"/>
      <c r="O21" s="127"/>
      <c r="P21" s="128"/>
      <c r="Q21" s="129"/>
      <c r="R21" s="129"/>
      <c r="S21" s="127"/>
      <c r="T21" s="127"/>
      <c r="U21" s="127"/>
      <c r="V21" s="129"/>
      <c r="W21" s="129"/>
      <c r="X21" s="129"/>
      <c r="Y21" s="129"/>
      <c r="AA21" s="129"/>
    </row>
    <row r="22" spans="2:27" ht="16" thickTop="1">
      <c r="B22" s="25" t="str">
        <f>BioC_Short_LCov!B22</f>
        <v>C9</v>
      </c>
      <c r="C22" s="26" t="str">
        <f>BioC_Short_LCov!C22</f>
        <v>Closing Stocks = C1+C8.1+C8.2 or = C1+C8.3</v>
      </c>
      <c r="D22" s="179"/>
      <c r="E22" s="179"/>
      <c r="F22" s="179"/>
      <c r="G22" s="179"/>
      <c r="H22" s="179"/>
      <c r="I22" s="179"/>
      <c r="J22" s="180"/>
      <c r="K22" s="181"/>
      <c r="L22" s="179"/>
      <c r="M22" s="179"/>
      <c r="N22" s="179"/>
      <c r="O22" s="179"/>
      <c r="P22" s="180"/>
      <c r="Q22" s="181"/>
      <c r="R22" s="181"/>
      <c r="S22" s="179"/>
      <c r="T22" s="179"/>
      <c r="U22" s="179"/>
      <c r="V22" s="181"/>
      <c r="W22" s="181"/>
      <c r="X22" s="181"/>
      <c r="Y22" s="181"/>
      <c r="AA22" s="181"/>
    </row>
    <row r="23" spans="2:27" ht="6" customHeight="1">
      <c r="B23" s="27"/>
      <c r="C23" s="2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AA23" s="138"/>
    </row>
    <row r="24" spans="2:27" ht="18.5">
      <c r="B24" s="29" t="str">
        <f>BioC_Short_LCov!B24</f>
        <v>II. Accessible Resource Surplus</v>
      </c>
      <c r="C24" s="29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AA24" s="176"/>
    </row>
    <row r="25" spans="2:27" ht="15.5">
      <c r="B25" s="66" t="str">
        <f>BioC_Short_LCov!B25</f>
        <v>C2</v>
      </c>
      <c r="C25" s="67" t="str">
        <f>BioC_Short_LCov!C25</f>
        <v>Total inflow of biocarbon (gains) = C2.a+C2.b</v>
      </c>
      <c r="D25" s="235"/>
      <c r="E25" s="236"/>
      <c r="F25" s="236"/>
      <c r="G25" s="236"/>
      <c r="H25" s="236"/>
      <c r="I25" s="236"/>
      <c r="J25" s="237"/>
      <c r="K25" s="152"/>
      <c r="L25" s="236"/>
      <c r="M25" s="236"/>
      <c r="N25" s="236"/>
      <c r="O25" s="236"/>
      <c r="P25" s="237"/>
      <c r="Q25" s="152"/>
      <c r="R25" s="152"/>
      <c r="S25" s="236"/>
      <c r="T25" s="236"/>
      <c r="U25" s="236"/>
      <c r="V25" s="152"/>
      <c r="W25" s="152"/>
      <c r="X25" s="152"/>
      <c r="Y25" s="152"/>
      <c r="AA25" s="152"/>
    </row>
    <row r="26" spans="2:27" ht="18.5">
      <c r="B26" s="66" t="str">
        <f>BioC_Short_LCov!B26</f>
        <v>C10</v>
      </c>
      <c r="C26" s="67" t="str">
        <f>BioC_Short_LCov!C26</f>
        <v>Accessibility net correction</v>
      </c>
      <c r="D26" s="238"/>
      <c r="E26" s="238"/>
      <c r="F26" s="238"/>
      <c r="G26" s="238"/>
      <c r="H26" s="238"/>
      <c r="I26" s="238"/>
      <c r="J26" s="239"/>
      <c r="K26" s="240"/>
      <c r="L26" s="238"/>
      <c r="M26" s="238"/>
      <c r="N26" s="238"/>
      <c r="O26" s="238"/>
      <c r="P26" s="239"/>
      <c r="Q26" s="240"/>
      <c r="R26" s="240"/>
      <c r="S26" s="238"/>
      <c r="T26" s="238"/>
      <c r="U26" s="238"/>
      <c r="V26" s="240"/>
      <c r="W26" s="240"/>
      <c r="X26" s="240"/>
      <c r="Y26" s="240"/>
      <c r="AA26" s="240"/>
    </row>
    <row r="27" spans="2:27" ht="15.5">
      <c r="B27" s="93" t="str">
        <f>BioC_Short_LCov!B27</f>
        <v>C11</v>
      </c>
      <c r="C27" s="49" t="str">
        <f>BioC_Short_LCov!C27</f>
        <v>Net Ecosystem Accessible Carbon Surplus = C2 + C10</v>
      </c>
      <c r="D27" s="185"/>
      <c r="E27" s="186"/>
      <c r="F27" s="186"/>
      <c r="G27" s="186"/>
      <c r="H27" s="186"/>
      <c r="I27" s="186"/>
      <c r="J27" s="187"/>
      <c r="K27" s="188"/>
      <c r="L27" s="186"/>
      <c r="M27" s="186"/>
      <c r="N27" s="186"/>
      <c r="O27" s="186"/>
      <c r="P27" s="187"/>
      <c r="Q27" s="188"/>
      <c r="R27" s="188"/>
      <c r="S27" s="186"/>
      <c r="T27" s="186"/>
      <c r="U27" s="186"/>
      <c r="V27" s="188"/>
      <c r="W27" s="188"/>
      <c r="X27" s="188"/>
      <c r="Y27" s="188"/>
      <c r="AA27" s="188"/>
    </row>
    <row r="28" spans="2:27" ht="6" customHeight="1">
      <c r="B28" s="2"/>
      <c r="C28" s="3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AA28" s="119"/>
    </row>
    <row r="29" spans="2:27" ht="18.5">
      <c r="B29" s="29" t="str">
        <f>BioC_Short_LCov!B29</f>
        <v>III. Total Uses of Ecosystem Bio and Geo-Carbon</v>
      </c>
      <c r="C29" s="29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AA29" s="176"/>
    </row>
    <row r="30" spans="2:27" ht="18.5">
      <c r="B30" s="88" t="str">
        <f>BioC_Short_LCov!B30</f>
        <v>C5</v>
      </c>
      <c r="C30" s="89" t="str">
        <f>BioC_Short_LCov!C30</f>
        <v>Total use of ecosystem biocarbon = C3+C4</v>
      </c>
      <c r="D30" s="229"/>
      <c r="E30" s="229"/>
      <c r="F30" s="229"/>
      <c r="G30" s="229"/>
      <c r="H30" s="229"/>
      <c r="I30" s="229"/>
      <c r="J30" s="230"/>
      <c r="K30" s="231"/>
      <c r="L30" s="229"/>
      <c r="M30" s="229"/>
      <c r="N30" s="229"/>
      <c r="O30" s="229"/>
      <c r="P30" s="230"/>
      <c r="Q30" s="231"/>
      <c r="R30" s="231"/>
      <c r="S30" s="229"/>
      <c r="T30" s="229"/>
      <c r="U30" s="229"/>
      <c r="V30" s="231"/>
      <c r="W30" s="231"/>
      <c r="X30" s="231"/>
      <c r="Y30" s="231"/>
      <c r="AA30" s="231"/>
    </row>
    <row r="31" spans="2:27">
      <c r="B31" s="96" t="str">
        <f>BioC_Short_LCov!B31</f>
        <v>C12.1</v>
      </c>
      <c r="C31" s="98" t="str">
        <f>BioC_Short_LCov!C31</f>
        <v>Imports of biocarbon/ commodities &amp; residuals content</v>
      </c>
      <c r="D31" s="242"/>
      <c r="E31" s="242"/>
      <c r="F31" s="242"/>
      <c r="G31" s="242"/>
      <c r="H31" s="242"/>
      <c r="I31" s="242"/>
      <c r="J31" s="243"/>
      <c r="K31" s="244"/>
      <c r="L31" s="242"/>
      <c r="M31" s="242"/>
      <c r="N31" s="242"/>
      <c r="O31" s="242"/>
      <c r="P31" s="243"/>
      <c r="Q31" s="244"/>
      <c r="R31" s="244"/>
      <c r="S31" s="242"/>
      <c r="T31" s="242"/>
      <c r="U31" s="242"/>
      <c r="V31" s="244"/>
      <c r="W31" s="244"/>
      <c r="X31" s="244"/>
      <c r="Y31" s="244"/>
      <c r="AA31" s="244"/>
    </row>
    <row r="32" spans="2:27">
      <c r="B32" s="97" t="str">
        <f>BioC_Short_LCov!B32</f>
        <v>C12.2</v>
      </c>
      <c r="C32" s="99" t="str">
        <f>BioC_Short_LCov!C32</f>
        <v>Exports of biocarbon/ commodities &amp; residuals content</v>
      </c>
      <c r="D32" s="245"/>
      <c r="E32" s="245"/>
      <c r="F32" s="245"/>
      <c r="G32" s="245"/>
      <c r="H32" s="245"/>
      <c r="I32" s="245"/>
      <c r="J32" s="246"/>
      <c r="K32" s="247"/>
      <c r="L32" s="245"/>
      <c r="M32" s="245"/>
      <c r="N32" s="245"/>
      <c r="O32" s="245"/>
      <c r="P32" s="246"/>
      <c r="Q32" s="247"/>
      <c r="R32" s="247"/>
      <c r="S32" s="245"/>
      <c r="T32" s="245"/>
      <c r="U32" s="245"/>
      <c r="V32" s="247"/>
      <c r="W32" s="247"/>
      <c r="X32" s="247"/>
      <c r="Y32" s="247"/>
      <c r="AA32" s="247"/>
    </row>
    <row r="33" spans="2:27" ht="18.5">
      <c r="B33" s="68" t="str">
        <f>BioC_Short_LCov!B33</f>
        <v>C12a</v>
      </c>
      <c r="C33" s="69" t="str">
        <f>BioC_Short_LCov!C33</f>
        <v>Direct use of biocarbon = C5+C12.1</v>
      </c>
      <c r="D33" s="154"/>
      <c r="E33" s="154"/>
      <c r="F33" s="154"/>
      <c r="G33" s="154"/>
      <c r="H33" s="154"/>
      <c r="I33" s="154"/>
      <c r="J33" s="155"/>
      <c r="K33" s="156"/>
      <c r="L33" s="154"/>
      <c r="M33" s="154"/>
      <c r="N33" s="154"/>
      <c r="O33" s="154"/>
      <c r="P33" s="155"/>
      <c r="Q33" s="156"/>
      <c r="R33" s="156"/>
      <c r="S33" s="154"/>
      <c r="T33" s="154"/>
      <c r="U33" s="154"/>
      <c r="V33" s="156"/>
      <c r="W33" s="156"/>
      <c r="X33" s="156"/>
      <c r="Y33" s="156"/>
      <c r="AA33" s="156"/>
    </row>
    <row r="34" spans="2:27">
      <c r="B34" s="97" t="str">
        <f>BioC_Short_LCov!B34</f>
        <v>C12.3</v>
      </c>
      <c r="C34" s="99" t="str">
        <f>BioC_Short_LCov!C34</f>
        <v>Virtual biocarbon embedded into imported commodities</v>
      </c>
      <c r="D34" s="245"/>
      <c r="E34" s="245"/>
      <c r="F34" s="245"/>
      <c r="G34" s="245"/>
      <c r="H34" s="245"/>
      <c r="I34" s="245"/>
      <c r="J34" s="246"/>
      <c r="K34" s="247"/>
      <c r="L34" s="245"/>
      <c r="M34" s="245"/>
      <c r="N34" s="245"/>
      <c r="O34" s="245"/>
      <c r="P34" s="246"/>
      <c r="Q34" s="247"/>
      <c r="R34" s="247"/>
      <c r="S34" s="245"/>
      <c r="T34" s="245"/>
      <c r="U34" s="245"/>
      <c r="V34" s="247"/>
      <c r="W34" s="247"/>
      <c r="X34" s="247"/>
      <c r="Y34" s="247"/>
      <c r="AA34" s="247"/>
    </row>
    <row r="35" spans="2:27" ht="18.5">
      <c r="B35" s="88" t="str">
        <f>BioC_Short_LCov!B35</f>
        <v>C12c</v>
      </c>
      <c r="C35" s="89" t="str">
        <f>BioC_Short_LCov!C35</f>
        <v>Biocarbon requirement = C12a+C12.3</v>
      </c>
      <c r="D35" s="229"/>
      <c r="E35" s="229"/>
      <c r="F35" s="229"/>
      <c r="G35" s="229"/>
      <c r="H35" s="229"/>
      <c r="I35" s="229"/>
      <c r="J35" s="230"/>
      <c r="K35" s="231"/>
      <c r="L35" s="229"/>
      <c r="M35" s="229"/>
      <c r="N35" s="229"/>
      <c r="O35" s="229"/>
      <c r="P35" s="230"/>
      <c r="Q35" s="231"/>
      <c r="R35" s="231"/>
      <c r="S35" s="229"/>
      <c r="T35" s="229"/>
      <c r="U35" s="229"/>
      <c r="V35" s="231"/>
      <c r="W35" s="231"/>
      <c r="X35" s="231"/>
      <c r="Y35" s="231"/>
      <c r="AA35" s="231"/>
    </row>
    <row r="36" spans="2:27" ht="19" thickBot="1">
      <c r="B36" s="75" t="str">
        <f>BioC_Short_LCov!B36</f>
        <v>C12b</v>
      </c>
      <c r="C36" s="76" t="str">
        <f>BioC_Short_LCov!C36</f>
        <v>Domestic consumption of biocarbon = C5+C12.1-C12.2</v>
      </c>
      <c r="D36" s="198"/>
      <c r="E36" s="198"/>
      <c r="F36" s="198"/>
      <c r="G36" s="198"/>
      <c r="H36" s="198"/>
      <c r="I36" s="198"/>
      <c r="J36" s="199"/>
      <c r="K36" s="200"/>
      <c r="L36" s="198"/>
      <c r="M36" s="198"/>
      <c r="N36" s="198"/>
      <c r="O36" s="198"/>
      <c r="P36" s="199"/>
      <c r="Q36" s="200"/>
      <c r="R36" s="200"/>
      <c r="S36" s="198"/>
      <c r="T36" s="198"/>
      <c r="U36" s="198"/>
      <c r="V36" s="200"/>
      <c r="W36" s="200"/>
      <c r="X36" s="200"/>
      <c r="Y36" s="200"/>
      <c r="AA36" s="200"/>
    </row>
    <row r="37" spans="2:27" ht="19" thickTop="1">
      <c r="B37" s="103" t="str">
        <f>BioC_Short_LCov!B37</f>
        <v>C13a</v>
      </c>
      <c r="C37" s="104" t="str">
        <f>BioC_Short_LCov!C37</f>
        <v>Direct use of fossil carbon</v>
      </c>
      <c r="D37" s="213"/>
      <c r="E37" s="213"/>
      <c r="F37" s="213"/>
      <c r="G37" s="213"/>
      <c r="H37" s="213"/>
      <c r="I37" s="213"/>
      <c r="J37" s="214"/>
      <c r="K37" s="215"/>
      <c r="L37" s="213"/>
      <c r="M37" s="213"/>
      <c r="N37" s="213"/>
      <c r="O37" s="213"/>
      <c r="P37" s="214"/>
      <c r="Q37" s="215"/>
      <c r="R37" s="215"/>
      <c r="S37" s="213"/>
      <c r="T37" s="213"/>
      <c r="U37" s="213"/>
      <c r="V37" s="215"/>
      <c r="W37" s="215"/>
      <c r="X37" s="215"/>
      <c r="Y37" s="215"/>
      <c r="AA37" s="215"/>
    </row>
    <row r="38" spans="2:27">
      <c r="B38" s="97" t="str">
        <f>BioC_Short_LCov!B38</f>
        <v>C13.3</v>
      </c>
      <c r="C38" s="99" t="str">
        <f>BioC_Short_LCov!C38</f>
        <v>Virtual fossil carbon embedded into used commodities</v>
      </c>
      <c r="D38" s="245"/>
      <c r="E38" s="245"/>
      <c r="F38" s="245"/>
      <c r="G38" s="245"/>
      <c r="H38" s="245"/>
      <c r="I38" s="245"/>
      <c r="J38" s="246"/>
      <c r="K38" s="247"/>
      <c r="L38" s="245"/>
      <c r="M38" s="245"/>
      <c r="N38" s="245"/>
      <c r="O38" s="245"/>
      <c r="P38" s="246"/>
      <c r="Q38" s="247"/>
      <c r="R38" s="247"/>
      <c r="S38" s="245"/>
      <c r="T38" s="245"/>
      <c r="U38" s="245"/>
      <c r="V38" s="247"/>
      <c r="W38" s="247"/>
      <c r="X38" s="247"/>
      <c r="Y38" s="247"/>
      <c r="AA38" s="247"/>
    </row>
    <row r="39" spans="2:27" ht="18.5">
      <c r="B39" s="68" t="str">
        <f>BioC_Short_LCov!B39</f>
        <v>C13b</v>
      </c>
      <c r="C39" s="69" t="str">
        <f>BioC_Short_LCov!C39</f>
        <v>Fossil carbon requirement = C13a+C13.3</v>
      </c>
      <c r="D39" s="154"/>
      <c r="E39" s="154"/>
      <c r="F39" s="154"/>
      <c r="G39" s="154"/>
      <c r="H39" s="154"/>
      <c r="I39" s="154"/>
      <c r="J39" s="155"/>
      <c r="K39" s="156"/>
      <c r="L39" s="154"/>
      <c r="M39" s="154"/>
      <c r="N39" s="154"/>
      <c r="O39" s="154"/>
      <c r="P39" s="155"/>
      <c r="Q39" s="156"/>
      <c r="R39" s="156"/>
      <c r="S39" s="154"/>
      <c r="T39" s="154"/>
      <c r="U39" s="154"/>
      <c r="V39" s="156"/>
      <c r="W39" s="156"/>
      <c r="X39" s="156"/>
      <c r="Y39" s="156"/>
      <c r="AA39" s="156"/>
    </row>
    <row r="40" spans="2:27" ht="16" thickBot="1">
      <c r="B40" s="54" t="str">
        <f>BioC_Short_LCov!B40</f>
        <v>C14a</v>
      </c>
      <c r="C40" s="39" t="str">
        <f>BioC_Short_LCov!C40</f>
        <v>Total Carbon Direct Use = C12a+C13a</v>
      </c>
      <c r="D40" s="127"/>
      <c r="E40" s="127"/>
      <c r="F40" s="127"/>
      <c r="G40" s="127"/>
      <c r="H40" s="127"/>
      <c r="I40" s="127"/>
      <c r="J40" s="128"/>
      <c r="K40" s="129"/>
      <c r="L40" s="127"/>
      <c r="M40" s="127"/>
      <c r="N40" s="127"/>
      <c r="O40" s="127"/>
      <c r="P40" s="128"/>
      <c r="Q40" s="129"/>
      <c r="R40" s="129"/>
      <c r="S40" s="127"/>
      <c r="T40" s="127"/>
      <c r="U40" s="127"/>
      <c r="V40" s="129"/>
      <c r="W40" s="129"/>
      <c r="X40" s="129"/>
      <c r="Y40" s="129"/>
      <c r="AA40" s="129"/>
    </row>
    <row r="41" spans="2:27" ht="16.5" thickTop="1" thickBot="1">
      <c r="B41" s="54" t="str">
        <f>BioC_Short_LCov!B41</f>
        <v>C14b</v>
      </c>
      <c r="C41" s="39" t="str">
        <f>BioC_Short_LCov!C41</f>
        <v>Total Carbon Requirement = C12c+C13b</v>
      </c>
      <c r="D41" s="127"/>
      <c r="E41" s="127"/>
      <c r="F41" s="127"/>
      <c r="G41" s="127"/>
      <c r="H41" s="127"/>
      <c r="I41" s="127"/>
      <c r="J41" s="128"/>
      <c r="K41" s="129"/>
      <c r="L41" s="127"/>
      <c r="M41" s="127"/>
      <c r="N41" s="127"/>
      <c r="O41" s="127"/>
      <c r="P41" s="128"/>
      <c r="Q41" s="129"/>
      <c r="R41" s="129"/>
      <c r="S41" s="127"/>
      <c r="T41" s="127"/>
      <c r="U41" s="127"/>
      <c r="V41" s="129"/>
      <c r="W41" s="129"/>
      <c r="X41" s="129"/>
      <c r="Y41" s="129"/>
      <c r="AA41" s="129"/>
    </row>
    <row r="42" spans="2:27" ht="6" customHeight="1" thickTop="1">
      <c r="B42" s="28"/>
      <c r="C42" s="2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AA42" s="138"/>
    </row>
    <row r="43" spans="2:27" ht="18.5">
      <c r="B43" s="55" t="str">
        <f>BioC_Short_LCov!B43</f>
        <v>IV. Table of indexes of intensity of use and ecosystem health</v>
      </c>
      <c r="C43" s="56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  <c r="U43" s="209"/>
      <c r="V43" s="209"/>
      <c r="W43" s="209"/>
      <c r="X43" s="209"/>
      <c r="Y43" s="209"/>
      <c r="AA43" s="209"/>
    </row>
    <row r="44" spans="2:27">
      <c r="B44" s="61" t="str">
        <f>BioC_Short_LCov!B44</f>
        <v>C11</v>
      </c>
      <c r="C44" s="62" t="str">
        <f>BioC_Short_LCov!C44</f>
        <v>Net Ecosystem Accessible Carbon Surplus = C2 + C10</v>
      </c>
      <c r="D44" s="123"/>
      <c r="E44" s="123"/>
      <c r="F44" s="123"/>
      <c r="G44" s="123"/>
      <c r="H44" s="123"/>
      <c r="I44" s="123"/>
      <c r="J44" s="124"/>
      <c r="K44" s="125"/>
      <c r="L44" s="123"/>
      <c r="M44" s="123"/>
      <c r="N44" s="123"/>
      <c r="O44" s="123"/>
      <c r="P44" s="124"/>
      <c r="Q44" s="125"/>
      <c r="R44" s="125"/>
      <c r="S44" s="123"/>
      <c r="T44" s="123"/>
      <c r="U44" s="123"/>
      <c r="V44" s="125"/>
      <c r="W44" s="125"/>
      <c r="X44" s="125"/>
      <c r="Y44" s="125"/>
      <c r="AA44" s="125"/>
    </row>
    <row r="45" spans="2:27">
      <c r="B45" s="21" t="str">
        <f>BioC_Short_LCov!B45</f>
        <v>C5</v>
      </c>
      <c r="C45" s="22" t="str">
        <f>BioC_Short_LCov!C45</f>
        <v>Total use of ecosystem biocarbon = C3+C4</v>
      </c>
      <c r="D45" s="138"/>
      <c r="E45" s="138"/>
      <c r="F45" s="138"/>
      <c r="G45" s="138"/>
      <c r="H45" s="138"/>
      <c r="I45" s="138"/>
      <c r="J45" s="139"/>
      <c r="K45" s="126"/>
      <c r="L45" s="138"/>
      <c r="M45" s="138"/>
      <c r="N45" s="138"/>
      <c r="O45" s="138"/>
      <c r="P45" s="139"/>
      <c r="Q45" s="126"/>
      <c r="R45" s="126"/>
      <c r="S45" s="138"/>
      <c r="T45" s="138"/>
      <c r="U45" s="138"/>
      <c r="V45" s="126"/>
      <c r="W45" s="126"/>
      <c r="X45" s="126"/>
      <c r="Y45" s="126"/>
      <c r="AA45" s="126"/>
    </row>
    <row r="46" spans="2:27" ht="18.5">
      <c r="B46" s="68" t="str">
        <f>BioC_Short_LCov!B46</f>
        <v>SCU</v>
      </c>
      <c r="C46" s="69" t="str">
        <f>BioC_Short_LCov!C46</f>
        <v>Sustainable intensity of carbon use = C11/C5</v>
      </c>
      <c r="D46" s="154"/>
      <c r="E46" s="154"/>
      <c r="F46" s="154"/>
      <c r="G46" s="154"/>
      <c r="H46" s="154"/>
      <c r="I46" s="154"/>
      <c r="J46" s="155"/>
      <c r="K46" s="156"/>
      <c r="L46" s="154"/>
      <c r="M46" s="154"/>
      <c r="N46" s="154"/>
      <c r="O46" s="154"/>
      <c r="P46" s="155"/>
      <c r="Q46" s="156"/>
      <c r="R46" s="156"/>
      <c r="S46" s="154"/>
      <c r="T46" s="154"/>
      <c r="U46" s="154"/>
      <c r="V46" s="156"/>
      <c r="W46" s="156"/>
      <c r="X46" s="156"/>
      <c r="Y46" s="156"/>
      <c r="AA46" s="156"/>
    </row>
    <row r="47" spans="2:27" ht="18.5">
      <c r="B47" s="88" t="str">
        <f>BioC_Short_LCov!B47</f>
        <v>CEH</v>
      </c>
      <c r="C47" s="89" t="str">
        <f>BioC_Short_LCov!C47</f>
        <v>Composite ecosystem biocarbon health index</v>
      </c>
      <c r="D47" s="229"/>
      <c r="E47" s="229"/>
      <c r="F47" s="229"/>
      <c r="G47" s="229"/>
      <c r="H47" s="229"/>
      <c r="I47" s="229"/>
      <c r="J47" s="230"/>
      <c r="K47" s="231"/>
      <c r="L47" s="229"/>
      <c r="M47" s="229"/>
      <c r="N47" s="229"/>
      <c r="O47" s="229"/>
      <c r="P47" s="230"/>
      <c r="Q47" s="231"/>
      <c r="R47" s="231"/>
      <c r="S47" s="229"/>
      <c r="T47" s="229"/>
      <c r="U47" s="229"/>
      <c r="V47" s="231"/>
      <c r="W47" s="231"/>
      <c r="X47" s="231"/>
      <c r="Y47" s="231"/>
      <c r="AA47" s="231"/>
    </row>
    <row r="48" spans="2:27" ht="15.5">
      <c r="B48" s="93" t="str">
        <f>BioC_Short_LCov!B48</f>
        <v>CIP</v>
      </c>
      <c r="C48" s="49" t="str">
        <f>BioC_Short_LCov!C48</f>
        <v>Biocarbon ecological internal unit value = AVG(SCU+CEH)</v>
      </c>
      <c r="D48" s="185"/>
      <c r="E48" s="186"/>
      <c r="F48" s="186"/>
      <c r="G48" s="186"/>
      <c r="H48" s="186"/>
      <c r="I48" s="186"/>
      <c r="J48" s="187"/>
      <c r="K48" s="188"/>
      <c r="L48" s="186"/>
      <c r="M48" s="186"/>
      <c r="N48" s="186"/>
      <c r="O48" s="186"/>
      <c r="P48" s="187"/>
      <c r="Q48" s="188"/>
      <c r="R48" s="188"/>
      <c r="S48" s="186"/>
      <c r="T48" s="186"/>
      <c r="U48" s="186"/>
      <c r="V48" s="188"/>
      <c r="W48" s="188"/>
      <c r="X48" s="188"/>
      <c r="Y48" s="188"/>
      <c r="AA48" s="188"/>
    </row>
    <row r="49" spans="2:3">
      <c r="B49" s="30">
        <f>BioC_Short_LCov!B49</f>
        <v>0</v>
      </c>
      <c r="C49" s="30">
        <f>BioC_Short_LCov!C49</f>
        <v>0</v>
      </c>
    </row>
    <row r="50" spans="2:3">
      <c r="B50" s="30">
        <f>BioC_Short_LCov!B50</f>
        <v>0</v>
      </c>
      <c r="C50" s="30">
        <f>BioC_Short_LCov!C50</f>
        <v>0</v>
      </c>
    </row>
    <row r="51" spans="2:3">
      <c r="B51" s="30">
        <f>BioC_Short_LCov!B51</f>
        <v>0</v>
      </c>
      <c r="C51" s="30">
        <f>BioC_Short_LCov!C51</f>
        <v>0</v>
      </c>
    </row>
    <row r="52" spans="2:3">
      <c r="B52" s="30">
        <f>BioC_Short_LCov!B52</f>
        <v>0</v>
      </c>
      <c r="C52" s="30">
        <f>BioC_Short_LCov!C52</f>
        <v>0</v>
      </c>
    </row>
    <row r="53" spans="2:3">
      <c r="B53" s="30">
        <f>BioC_Short_LCov!B53</f>
        <v>0</v>
      </c>
      <c r="C53" s="30">
        <f>BioC_Short_LCov!C53</f>
        <v>0</v>
      </c>
    </row>
    <row r="54" spans="2:3">
      <c r="B54" s="30">
        <f>BioC_Short_LCov!B54</f>
        <v>0</v>
      </c>
      <c r="C54" s="30">
        <f>BioC_Short_LCov!C54</f>
        <v>0</v>
      </c>
    </row>
  </sheetData>
  <mergeCells count="11">
    <mergeCell ref="Y2:Y4"/>
    <mergeCell ref="AA2:AA4"/>
    <mergeCell ref="D2:J2"/>
    <mergeCell ref="S2:U2"/>
    <mergeCell ref="K2:K4"/>
    <mergeCell ref="L2:P2"/>
    <mergeCell ref="Q2:Q4"/>
    <mergeCell ref="W2:W4"/>
    <mergeCell ref="X2:X4"/>
    <mergeCell ref="R2:R4"/>
    <mergeCell ref="V2:V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Dev BioC_LCov</vt:lpstr>
      <vt:lpstr>BioC_Summary_LCov</vt:lpstr>
      <vt:lpstr>BioC_Short_LCov</vt:lpstr>
      <vt:lpstr>Dev_BioC_SELU</vt:lpstr>
      <vt:lpstr>BioC_Short_SELU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</dc:creator>
  <cp:lastModifiedBy>jlweber</cp:lastModifiedBy>
  <cp:lastPrinted>2014-02-19T09:37:01Z</cp:lastPrinted>
  <dcterms:created xsi:type="dcterms:W3CDTF">2014-02-17T08:06:03Z</dcterms:created>
  <dcterms:modified xsi:type="dcterms:W3CDTF">2014-10-10T00:37:44Z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434511105</vt:i4>
  </property>
  <property fmtid="{D5CDD505-2E9C-101B-9397-08002B2CF9AE}" pid="3" name="_NewReviewCycle">
    <vt:lpwstr/>
  </property>
  <property fmtid="{D5CDD505-2E9C-101B-9397-08002B2CF9AE}" pid="4" name="_EmailSubject">
    <vt:lpwstr>new template</vt:lpwstr>
  </property>
  <property fmtid="{D5CDD505-2E9C-101B-9397-08002B2CF9AE}" pid="5" name="_AuthorEmail">
    <vt:lpwstr>Daniel.Desaulty@eea.europa.eu</vt:lpwstr>
  </property>
  <property fmtid="{D5CDD505-2E9C-101B-9397-08002B2CF9AE}" pid="6" name="_AuthorEmailDisplayName">
    <vt:lpwstr>Daniel Desaulty</vt:lpwstr>
  </property>
  <property fmtid="{D5CDD505-2E9C-101B-9397-08002B2CF9AE}" pid="7" name="_PreviousAdHocReviewCycleID">
    <vt:i4>1672691219</vt:i4>
  </property>
  <property fmtid="{D5CDD505-2E9C-101B-9397-08002B2CF9AE}" pid="8" name="_ReviewingToolsShownOnce">
    <vt:lpwstr/>
  </property>
</Properties>
</file>